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30" yWindow="1830" windowWidth="19320" windowHeight="11385"/>
  </bookViews>
  <sheets>
    <sheet name="КСС" sheetId="4" r:id="rId1"/>
  </sheets>
  <calcPr calcId="144525"/>
</workbook>
</file>

<file path=xl/calcChain.xml><?xml version="1.0" encoding="utf-8"?>
<calcChain xmlns="http://schemas.openxmlformats.org/spreadsheetml/2006/main">
  <c r="F105" i="4" l="1"/>
  <c r="F106" i="4"/>
  <c r="F107" i="4"/>
  <c r="F108" i="4"/>
  <c r="F109" i="4"/>
  <c r="F110" i="4"/>
  <c r="F111" i="4"/>
  <c r="F112" i="4"/>
  <c r="F104" i="4"/>
  <c r="F101" i="4"/>
  <c r="F102" i="4"/>
  <c r="F100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83" i="4"/>
  <c r="F75" i="4"/>
  <c r="F76" i="4"/>
  <c r="F77" i="4"/>
  <c r="F78" i="4"/>
  <c r="F79" i="4"/>
  <c r="F80" i="4"/>
  <c r="F81" i="4"/>
  <c r="F7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54" i="4"/>
  <c r="F45" i="4"/>
  <c r="F46" i="4"/>
  <c r="F47" i="4"/>
  <c r="F48" i="4"/>
  <c r="F49" i="4"/>
  <c r="F50" i="4"/>
  <c r="F51" i="4"/>
  <c r="F52" i="4"/>
  <c r="F44" i="4"/>
  <c r="F23" i="4" l="1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22" i="4"/>
  <c r="F16" i="4"/>
  <c r="F17" i="4"/>
  <c r="F18" i="4"/>
  <c r="F19" i="4"/>
  <c r="F20" i="4"/>
  <c r="F15" i="4"/>
  <c r="F113" i="4" l="1"/>
  <c r="F114" i="4" s="1"/>
  <c r="F115" i="4" s="1"/>
</calcChain>
</file>

<file path=xl/sharedStrings.xml><?xml version="1.0" encoding="utf-8"?>
<sst xmlns="http://schemas.openxmlformats.org/spreadsheetml/2006/main" count="211" uniqueCount="117">
  <si>
    <t>м2</t>
  </si>
  <si>
    <t>м</t>
  </si>
  <si>
    <t>Обект: ………………………………….</t>
  </si>
  <si>
    <t>№</t>
  </si>
  <si>
    <t>ВИД РАБОТА</t>
  </si>
  <si>
    <t>ЕД. МЯРКА</t>
  </si>
  <si>
    <t>КОЛИЧЕСТВО</t>
  </si>
  <si>
    <t>EД. ЦЕНА 
[лв.]</t>
  </si>
  <si>
    <t>ОБЩА СТОЙНОСТ [лв.]</t>
  </si>
  <si>
    <t>АРХИТЕКТУРА</t>
  </si>
  <si>
    <t xml:space="preserve">Подобект: АС </t>
  </si>
  <si>
    <t>Образец № 3.1</t>
  </si>
  <si>
    <t>КОЛИЧЕСТВЕНО-СТОЙНОСТНА СМЕТКА ПО ВИДОВЕ СМР/СРР (КСС)</t>
  </si>
  <si>
    <t>ДДС 20%:</t>
  </si>
  <si>
    <t>I</t>
  </si>
  <si>
    <t>ОБЩА СТОЙНОСТ СМР:</t>
  </si>
  <si>
    <t>II</t>
  </si>
  <si>
    <t>III</t>
  </si>
  <si>
    <t>„Изпълнение на строителни и монтажни работи за ремонт и оборудване на изолирани помещения за пациенти с COVID-19 в МБАЛ гр.Балчик“ по проект „Укрепване капацитета на болничната мрежа за реакция при кризи”</t>
  </si>
  <si>
    <t>БЛОК 4, ЕТАЖ III</t>
  </si>
  <si>
    <t>Демонтажи</t>
  </si>
  <si>
    <t>Изваждане врати 110/200 и 80/200</t>
  </si>
  <si>
    <t>бр.</t>
  </si>
  <si>
    <t>Изваждане на прозорци(вратопрозорци)</t>
  </si>
  <si>
    <t>Демонтаж тухлен зид</t>
  </si>
  <si>
    <t>Демонтаж подова настилка(балатум)</t>
  </si>
  <si>
    <t>Демонтаж фаянс/теракот</t>
  </si>
  <si>
    <t>Пренос; натоварване и извозване на отпадъци</t>
  </si>
  <si>
    <t>м3</t>
  </si>
  <si>
    <t>Нови СМР</t>
  </si>
  <si>
    <t>Направа щендерна стена от влагоустойчив GKB 12,5мм с топлоизолация от минерална вата</t>
  </si>
  <si>
    <t>Метална колона (рамка) за стена-Н-2,90</t>
  </si>
  <si>
    <t>Направа изравнителна замазка по под 3 см</t>
  </si>
  <si>
    <t>Изработка и монтаж на алуминиеви врати 80/200</t>
  </si>
  <si>
    <t>Изработка и монтаж на PVC врати 110/200</t>
  </si>
  <si>
    <t>Изработка и монтаж на PVC дограма(вратопрозорец и преградна врата коридор)</t>
  </si>
  <si>
    <t>Обръщане страници с шпакловка и ъглов профил с мрежа</t>
  </si>
  <si>
    <t>мл</t>
  </si>
  <si>
    <t>Направа на пана тип АМСТРОНГ</t>
  </si>
  <si>
    <t>Доставка и полагане на минерална вата 5 см над таван</t>
  </si>
  <si>
    <t>Гипсова шпакловка по стени</t>
  </si>
  <si>
    <t>Грундиране стени</t>
  </si>
  <si>
    <t>Цветен латекс по стени</t>
  </si>
  <si>
    <t>Винилова настилка по под</t>
  </si>
  <si>
    <t>Первази</t>
  </si>
  <si>
    <t>Полагане теракот по под</t>
  </si>
  <si>
    <t>Фаянс по стени</t>
  </si>
  <si>
    <t>Преходна подова лайсна</t>
  </si>
  <si>
    <t>Почистване мозайка - коридор</t>
  </si>
  <si>
    <t>ВОДОПРОВОД И КАНАЛИЗАЦИЯ</t>
  </si>
  <si>
    <t>РСМР - вътрешен водопровод</t>
  </si>
  <si>
    <t>I.</t>
  </si>
  <si>
    <t>Демонтажни работи</t>
  </si>
  <si>
    <t>Демонтаж на същ. в-вод п. тр. ф1/2"</t>
  </si>
  <si>
    <t>Демонтаж на същ. в-вод п. тр. ф3/4"</t>
  </si>
  <si>
    <t>Демонтаж на смесителни батерии</t>
  </si>
  <si>
    <t>Демонтаж на смесителни душ батерии</t>
  </si>
  <si>
    <t>Демонтаж на СК 1/2"</t>
  </si>
  <si>
    <t>Демонтаж на СК3/4" с изпр.</t>
  </si>
  <si>
    <t>Направа на улеи в стени 3/3</t>
  </si>
  <si>
    <t>Изнасяне на стр. отпадъци</t>
  </si>
  <si>
    <t>Извозване на отпадъци със самосвал</t>
  </si>
  <si>
    <t>II.</t>
  </si>
  <si>
    <t>Монтажни работи</t>
  </si>
  <si>
    <t>Доставка и монтаж на тръби ППР- ф25/10 - ст. вода</t>
  </si>
  <si>
    <t>Доставка и монтаж на тръби ППР -ф25/10 - т. вода</t>
  </si>
  <si>
    <t>Доставка и монтаж на тръби ППР -ф20/10 - ст. вода</t>
  </si>
  <si>
    <t>Доставка и монтаж на тръби ППР- ф20/10- т. вода</t>
  </si>
  <si>
    <t>Връзка с верт. в-вод</t>
  </si>
  <si>
    <t>Доставка и монтаж на СК 3/4" с изпразнител - ст. вода</t>
  </si>
  <si>
    <t>Доставка и монтаж на СК 3/4" шибърен с изпразнител . т.вода</t>
  </si>
  <si>
    <t>Доставка и монтаж на СК 1/2" секретен</t>
  </si>
  <si>
    <t>Доставка и монтаж на седяща смесителна батерия</t>
  </si>
  <si>
    <t>Доставка и монтаж на стенна комб. душ батерия</t>
  </si>
  <si>
    <t>Изолация по ППР ф20 - т. и ст. вода</t>
  </si>
  <si>
    <t>Изолация по ППР ф25 - т. и ст. вода</t>
  </si>
  <si>
    <t>Изпробване на водопровод</t>
  </si>
  <si>
    <t>Подмяна верт. водпр. клон - т. вода</t>
  </si>
  <si>
    <t>Подмяна верт. водпр. клон - ст. вода</t>
  </si>
  <si>
    <t>Изолация по верт.кл. т. и ст. вода</t>
  </si>
  <si>
    <t>РСМР - ВЪТР. КАНАЛИЗАЦИЯ</t>
  </si>
  <si>
    <t>Демонтаж на тоалетни мивки</t>
  </si>
  <si>
    <t>Демонтаж на клозетни казанчета</t>
  </si>
  <si>
    <t>Демонтаж на клозетно седало</t>
  </si>
  <si>
    <t>Демонтаж на PVC тр. ф 50</t>
  </si>
  <si>
    <t>Демонтаж на PVC тр. ф 110</t>
  </si>
  <si>
    <t>Направа на улеи в подова настилка 5/5</t>
  </si>
  <si>
    <t>Доставка и монтаж на PVC разклонител 110/110/110</t>
  </si>
  <si>
    <t>Доставка и монтаж на PVC разклонител 110/50/50</t>
  </si>
  <si>
    <t>Доставка и монтаж на PVC разклонител 110/50</t>
  </si>
  <si>
    <t>Доставка и монтаж на PVC R. О. - 90/110</t>
  </si>
  <si>
    <t>Комперсаторни муфи за верт. кан. кл. Ф110</t>
  </si>
  <si>
    <t>Доставка и монтаж на PVC тр. ф110</t>
  </si>
  <si>
    <t>Доставка и монтаж на PVC тр. ф50</t>
  </si>
  <si>
    <t>Доставка и монтаж на тоалетни мивки среден формат</t>
  </si>
  <si>
    <t>Доставка и монтаж на ПС 10/10</t>
  </si>
  <si>
    <t>Доставка и монтаж на моноблок</t>
  </si>
  <si>
    <t>Конзоли за мивки</t>
  </si>
  <si>
    <t>Връзка със същ. верт. канализация</t>
  </si>
  <si>
    <t>Изпробване на канализация</t>
  </si>
  <si>
    <t>Доставка и полагане на душ кабина</t>
  </si>
  <si>
    <t>Меки връзки 3/8" / 1/2"- ст. вода</t>
  </si>
  <si>
    <t>Меки връзки 3/8" / 1/2" - т. вода</t>
  </si>
  <si>
    <t>ЕЛЕКТРО</t>
  </si>
  <si>
    <t>Демонтаж осветително тяло</t>
  </si>
  <si>
    <t>Демонтаж ключ/контакт</t>
  </si>
  <si>
    <t>Демонтаж проводник</t>
  </si>
  <si>
    <t>Направа лампен излаз СВТ до 6 мл</t>
  </si>
  <si>
    <t>Контактен излаз СВТ до 6 мл</t>
  </si>
  <si>
    <t>Доставка и полагане на проводник СВТ 3x2,5мм</t>
  </si>
  <si>
    <t>Доставка и полагане на LED пано за вграждане в таван</t>
  </si>
  <si>
    <t>Доставка аплик</t>
  </si>
  <si>
    <t>Доставка и полагане на ключ</t>
  </si>
  <si>
    <t>Доставка и полагане на контакт</t>
  </si>
  <si>
    <t>Външно противовлажно осветително тяло</t>
  </si>
  <si>
    <t>Преглед и ревизия ГТР</t>
  </si>
  <si>
    <t>ОБЩО С ДДС (I+II):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</si>
</sst>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_-* #,##0.00\ _л_в_-;\-* #,##0.00\ _л_в_-;_-* &quot;-&quot;??\ _л_в_-;_-@_-"/>
    <numFmt numFmtId="169" formatCode="_(&quot;лв.&quot;* #,##0.00_);_(&quot;лв.&quot;* \(#,##0.00\);_(&quot;лв.&quot;* &quot;-&quot;??_);_(@_)"/>
  </numFmts>
  <fonts count="14" x14ac:knownFonts="1">
    <font>
      <sz val="10"/>
      <name val="Arial"/>
      <charset val="204"/>
    </font>
    <font>
      <sz val="11"/>
      <color theme="1"/>
      <name val="Arial"/>
      <family val="2"/>
      <charset val="204"/>
      <scheme val="minor"/>
    </font>
    <font>
      <sz val="12"/>
      <name val="Arial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 Cyr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Helv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6">
    <xf numFmtId="0" fontId="0" fillId="0" borderId="0"/>
    <xf numFmtId="0" fontId="3" fillId="0" borderId="0"/>
    <xf numFmtId="0" fontId="4" fillId="0" borderId="0"/>
    <xf numFmtId="0" fontId="10" fillId="0" borderId="0"/>
    <xf numFmtId="0" fontId="11" fillId="0" borderId="0" applyBorder="0" applyProtection="0"/>
    <xf numFmtId="0" fontId="11" fillId="0" borderId="0" applyBorder="0" applyProtection="0"/>
    <xf numFmtId="0" fontId="11" fillId="0" borderId="0" applyBorder="0" applyProtection="0"/>
    <xf numFmtId="0" fontId="12" fillId="0" borderId="0" applyBorder="0" applyProtection="0"/>
    <xf numFmtId="0" fontId="1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168" fontId="3" fillId="0" borderId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8" fontId="3" fillId="0" borderId="0" applyFill="0" applyBorder="0" applyAlignment="0" applyProtection="0"/>
    <xf numFmtId="0" fontId="3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4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4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4" fontId="7" fillId="0" borderId="0" xfId="0" applyNumberFormat="1" applyFont="1" applyFill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right" vertical="center"/>
    </xf>
    <xf numFmtId="4" fontId="6" fillId="0" borderId="1" xfId="0" applyNumberFormat="1" applyFont="1" applyFill="1" applyBorder="1" applyAlignment="1" applyProtection="1">
      <alignment horizontal="right" vertical="center"/>
    </xf>
    <xf numFmtId="4" fontId="6" fillId="0" borderId="6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justify" vertical="center"/>
    </xf>
    <xf numFmtId="4" fontId="7" fillId="0" borderId="0" xfId="0" applyNumberFormat="1" applyFont="1" applyFill="1" applyAlignment="1">
      <alignment horizontal="right" vertical="center"/>
    </xf>
    <xf numFmtId="0" fontId="6" fillId="2" borderId="7" xfId="1" applyFont="1" applyFill="1" applyBorder="1" applyAlignment="1">
      <alignment horizontal="center" vertical="center"/>
    </xf>
    <xf numFmtId="0" fontId="8" fillId="2" borderId="8" xfId="1" applyNumberFormat="1" applyFont="1" applyFill="1" applyBorder="1" applyAlignment="1" applyProtection="1">
      <alignment horizontal="center" vertical="center" wrapText="1"/>
    </xf>
    <xf numFmtId="0" fontId="6" fillId="2" borderId="8" xfId="1" applyNumberFormat="1" applyFont="1" applyFill="1" applyBorder="1" applyAlignment="1" applyProtection="1">
      <alignment horizontal="center" vertical="center"/>
    </xf>
    <xf numFmtId="2" fontId="6" fillId="2" borderId="8" xfId="1" applyNumberFormat="1" applyFont="1" applyFill="1" applyBorder="1" applyAlignment="1" applyProtection="1">
      <alignment horizontal="right" vertical="center"/>
    </xf>
    <xf numFmtId="4" fontId="6" fillId="2" borderId="8" xfId="1" applyNumberFormat="1" applyFont="1" applyFill="1" applyBorder="1" applyAlignment="1" applyProtection="1">
      <alignment horizontal="right" vertical="center"/>
    </xf>
    <xf numFmtId="4" fontId="6" fillId="2" borderId="9" xfId="1" applyNumberFormat="1" applyFont="1" applyFill="1" applyBorder="1" applyAlignment="1" applyProtection="1">
      <alignment horizontal="right" vertical="center"/>
    </xf>
    <xf numFmtId="0" fontId="6" fillId="3" borderId="5" xfId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 applyProtection="1">
      <alignment horizontal="left" vertical="center" wrapText="1"/>
    </xf>
    <xf numFmtId="0" fontId="6" fillId="3" borderId="1" xfId="1" applyNumberFormat="1" applyFont="1" applyFill="1" applyBorder="1" applyAlignment="1" applyProtection="1">
      <alignment horizontal="center" vertical="center"/>
    </xf>
    <xf numFmtId="2" fontId="6" fillId="3" borderId="1" xfId="1" applyNumberFormat="1" applyFont="1" applyFill="1" applyBorder="1" applyAlignment="1" applyProtection="1">
      <alignment horizontal="right" vertical="center"/>
    </xf>
    <xf numFmtId="4" fontId="6" fillId="3" borderId="1" xfId="1" applyNumberFormat="1" applyFont="1" applyFill="1" applyBorder="1" applyAlignment="1" applyProtection="1">
      <alignment horizontal="right" vertical="center"/>
    </xf>
    <xf numFmtId="4" fontId="6" fillId="3" borderId="6" xfId="1" applyNumberFormat="1" applyFont="1" applyFill="1" applyBorder="1" applyAlignment="1" applyProtection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" fontId="6" fillId="2" borderId="16" xfId="0" applyNumberFormat="1" applyFont="1" applyFill="1" applyBorder="1" applyAlignment="1">
      <alignment horizontal="right" vertical="center"/>
    </xf>
    <xf numFmtId="4" fontId="6" fillId="3" borderId="16" xfId="0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left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2" fontId="6" fillId="3" borderId="1" xfId="0" applyNumberFormat="1" applyFont="1" applyFill="1" applyBorder="1" applyAlignment="1" applyProtection="1">
      <alignment horizontal="right" vertical="center"/>
    </xf>
    <xf numFmtId="4" fontId="6" fillId="3" borderId="1" xfId="0" applyNumberFormat="1" applyFont="1" applyFill="1" applyBorder="1" applyAlignment="1" applyProtection="1">
      <alignment horizontal="right" vertical="center"/>
    </xf>
    <xf numFmtId="4" fontId="6" fillId="3" borderId="6" xfId="0" applyNumberFormat="1" applyFont="1" applyFill="1" applyBorder="1" applyAlignment="1" applyProtection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left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 applyProtection="1">
      <alignment horizontal="right" vertical="center"/>
    </xf>
    <xf numFmtId="4" fontId="6" fillId="2" borderId="1" xfId="0" applyNumberFormat="1" applyFont="1" applyFill="1" applyBorder="1" applyAlignment="1" applyProtection="1">
      <alignment horizontal="right" vertical="center"/>
    </xf>
    <xf numFmtId="4" fontId="6" fillId="2" borderId="6" xfId="0" applyNumberFormat="1" applyFont="1" applyFill="1" applyBorder="1" applyAlignment="1" applyProtection="1">
      <alignment horizontal="right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2" fontId="6" fillId="0" borderId="1" xfId="1" applyNumberFormat="1" applyFont="1" applyFill="1" applyBorder="1" applyAlignment="1" applyProtection="1">
      <alignment horizontal="right" vertical="center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7" fillId="3" borderId="1" xfId="0" applyNumberFormat="1" applyFont="1" applyFill="1" applyBorder="1" applyAlignment="1" applyProtection="1">
      <alignment horizontal="left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left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right" vertical="center"/>
    </xf>
    <xf numFmtId="4" fontId="6" fillId="4" borderId="1" xfId="0" applyNumberFormat="1" applyFont="1" applyFill="1" applyBorder="1" applyAlignment="1" applyProtection="1">
      <alignment horizontal="right" vertical="center"/>
    </xf>
    <xf numFmtId="4" fontId="6" fillId="4" borderId="6" xfId="0" applyNumberFormat="1" applyFont="1" applyFill="1" applyBorder="1" applyAlignment="1" applyProtection="1">
      <alignment horizontal="right" vertical="center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3" borderId="13" xfId="0" applyFont="1" applyFill="1" applyBorder="1" applyAlignment="1">
      <alignment horizontal="right" vertical="center"/>
    </xf>
    <xf numFmtId="0" fontId="7" fillId="3" borderId="14" xfId="0" applyFont="1" applyFill="1" applyBorder="1" applyAlignment="1">
      <alignment horizontal="right" vertical="center"/>
    </xf>
    <xf numFmtId="0" fontId="7" fillId="3" borderId="15" xfId="0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4" fontId="7" fillId="0" borderId="3" xfId="2" applyNumberFormat="1" applyFont="1" applyFill="1" applyBorder="1" applyAlignment="1">
      <alignment horizontal="center" vertical="center" wrapText="1"/>
    </xf>
    <xf numFmtId="4" fontId="7" fillId="0" borderId="1" xfId="2" applyNumberFormat="1" applyFont="1" applyFill="1" applyBorder="1" applyAlignment="1">
      <alignment horizontal="center" vertical="center" wrapText="1"/>
    </xf>
    <xf numFmtId="4" fontId="7" fillId="0" borderId="11" xfId="2" applyNumberFormat="1" applyFont="1" applyFill="1" applyBorder="1" applyAlignment="1">
      <alignment horizontal="center" vertical="center" wrapText="1"/>
    </xf>
    <xf numFmtId="4" fontId="7" fillId="0" borderId="4" xfId="2" applyNumberFormat="1" applyFont="1" applyFill="1" applyBorder="1" applyAlignment="1">
      <alignment horizontal="center" vertical="center" wrapText="1"/>
    </xf>
    <xf numFmtId="4" fontId="7" fillId="0" borderId="6" xfId="2" applyNumberFormat="1" applyFont="1" applyFill="1" applyBorder="1" applyAlignment="1">
      <alignment horizontal="center" vertical="center" wrapText="1"/>
    </xf>
    <xf numFmtId="4" fontId="7" fillId="0" borderId="12" xfId="2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</cellXfs>
  <cellStyles count="26">
    <cellStyle name="Comma 2" xfId="16"/>
    <cellStyle name="Comma 2 2" xfId="24"/>
    <cellStyle name="Currency 2" xfId="18"/>
    <cellStyle name="Excel Built-in Normal" xfId="7"/>
    <cellStyle name="Excel Built-in Normal 2" xfId="19"/>
    <cellStyle name="Normal 2" xfId="2"/>
    <cellStyle name="Normal 2 2" xfId="20"/>
    <cellStyle name="Normal 2 3" xfId="4"/>
    <cellStyle name="Normal 2 5" xfId="10"/>
    <cellStyle name="Normal 2 5 2" xfId="22"/>
    <cellStyle name="Normal 3" xfId="1"/>
    <cellStyle name="Normal 3 2" xfId="14"/>
    <cellStyle name="Normal 3 3" xfId="21"/>
    <cellStyle name="Normal 3 4" xfId="5"/>
    <cellStyle name="Normal 4" xfId="13"/>
    <cellStyle name="Normal 5" xfId="9"/>
    <cellStyle name="Normal 6" xfId="17"/>
    <cellStyle name="Normal 6 2" xfId="25"/>
    <cellStyle name="Normal 7" xfId="12"/>
    <cellStyle name="Normal 7 2" xfId="23"/>
    <cellStyle name="Normal_KOL.SMETKA VIK-PLOVDIV-12.07" xfId="8"/>
    <cellStyle name="Style 1" xfId="6"/>
    <cellStyle name="Style 1 2" xfId="15"/>
    <cellStyle name="Нормален" xfId="0" builtinId="0"/>
    <cellStyle name="Нормален 2" xfId="11"/>
    <cellStyle name="Нормален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хника">
  <a:themeElements>
    <a:clrScheme name="Техника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Техника">
      <a:majorFont>
        <a:latin typeface="Franklin Gothic Book"/>
        <a:ea typeface=""/>
        <a:cs typeface=""/>
        <a:font script="Jpan" typeface="ＭＳ Ｐゴシック"/>
        <a:font script="Hang" typeface="HY견고딕"/>
        <a:font script="Hans" typeface="宋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HGｺﾞｼｯｸM"/>
        <a:font script="Hang" typeface="HY중고딕"/>
        <a:font script="Hans" typeface="黑体"/>
        <a:font script="Hant" typeface="微軟正黑體"/>
        <a:font script="Arab" typeface="Tahoma"/>
        <a:font script="Hebr" typeface="Levenim MT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Техника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50000"/>
              </a:schemeClr>
            </a:gs>
            <a:gs pos="30000">
              <a:schemeClr val="phClr">
                <a:shade val="60000"/>
                <a:satMod val="150000"/>
              </a:schemeClr>
            </a:gs>
            <a:gs pos="100000">
              <a:schemeClr val="phClr">
                <a:tint val="83000"/>
                <a:satMod val="200000"/>
              </a:schemeClr>
            </a:gs>
          </a:gsLst>
          <a:lin ang="13000000" scaled="0"/>
        </a:gra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60000" t="50000" r="4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"/>
  <sheetViews>
    <sheetView tabSelected="1" topLeftCell="B88" zoomScale="90" zoomScaleNormal="90" workbookViewId="0">
      <selection activeCell="G14" sqref="G14"/>
    </sheetView>
  </sheetViews>
  <sheetFormatPr defaultRowHeight="15" x14ac:dyDescent="0.2"/>
  <cols>
    <col min="1" max="1" width="7.5703125" style="2" customWidth="1"/>
    <col min="2" max="2" width="73.7109375" style="2" customWidth="1"/>
    <col min="3" max="3" width="15.5703125" style="3" customWidth="1"/>
    <col min="4" max="4" width="17.140625" style="2" customWidth="1"/>
    <col min="5" max="5" width="18.7109375" style="4" customWidth="1"/>
    <col min="6" max="6" width="20.7109375" style="4" customWidth="1"/>
    <col min="7" max="10" width="11.42578125" style="2" customWidth="1"/>
    <col min="11" max="212" width="73.7109375" style="2" customWidth="1"/>
    <col min="213" max="16384" width="9.140625" style="2"/>
  </cols>
  <sheetData>
    <row r="1" spans="1:6" ht="15.75" x14ac:dyDescent="0.2">
      <c r="A1" s="5"/>
      <c r="B1" s="5"/>
      <c r="C1" s="6"/>
      <c r="D1" s="5"/>
      <c r="E1" s="7"/>
      <c r="F1" s="21" t="s">
        <v>11</v>
      </c>
    </row>
    <row r="2" spans="1:6" ht="15.75" x14ac:dyDescent="0.2">
      <c r="A2" s="5"/>
      <c r="B2" s="5"/>
      <c r="C2" s="6"/>
      <c r="D2" s="5"/>
      <c r="E2" s="7"/>
      <c r="F2" s="7"/>
    </row>
    <row r="3" spans="1:6" ht="48.75" customHeight="1" x14ac:dyDescent="0.2">
      <c r="A3" s="8" t="s">
        <v>2</v>
      </c>
      <c r="B3" s="64" t="s">
        <v>18</v>
      </c>
      <c r="C3" s="64"/>
      <c r="D3" s="64"/>
      <c r="E3" s="64"/>
      <c r="F3" s="64"/>
    </row>
    <row r="4" spans="1:6" ht="15.75" x14ac:dyDescent="0.2">
      <c r="A4" s="8" t="s">
        <v>10</v>
      </c>
      <c r="B4" s="8"/>
      <c r="C4" s="9"/>
      <c r="D4" s="8"/>
      <c r="E4" s="10"/>
      <c r="F4" s="10"/>
    </row>
    <row r="5" spans="1:6" ht="15.75" x14ac:dyDescent="0.2">
      <c r="A5" s="11"/>
      <c r="B5" s="11"/>
      <c r="C5" s="11"/>
      <c r="D5" s="11"/>
      <c r="E5" s="11"/>
      <c r="F5" s="11"/>
    </row>
    <row r="6" spans="1:6" ht="15.75" x14ac:dyDescent="0.2">
      <c r="A6" s="11"/>
      <c r="B6" s="86" t="s">
        <v>12</v>
      </c>
      <c r="C6" s="86"/>
      <c r="D6" s="86"/>
      <c r="E6" s="86"/>
      <c r="F6" s="11"/>
    </row>
    <row r="7" spans="1:6" ht="15.75" x14ac:dyDescent="0.2">
      <c r="A7" s="11"/>
      <c r="B7" s="86"/>
      <c r="C7" s="86"/>
      <c r="D7" s="86"/>
      <c r="E7" s="86"/>
      <c r="F7" s="11"/>
    </row>
    <row r="8" spans="1:6" ht="16.5" thickBot="1" x14ac:dyDescent="0.25">
      <c r="A8" s="8"/>
      <c r="B8" s="11"/>
      <c r="C8" s="9"/>
      <c r="D8" s="11"/>
      <c r="E8" s="12"/>
      <c r="F8" s="12"/>
    </row>
    <row r="9" spans="1:6" s="1" customFormat="1" x14ac:dyDescent="0.2">
      <c r="A9" s="71" t="s">
        <v>3</v>
      </c>
      <c r="B9" s="74" t="s">
        <v>4</v>
      </c>
      <c r="C9" s="77" t="s">
        <v>5</v>
      </c>
      <c r="D9" s="77" t="s">
        <v>6</v>
      </c>
      <c r="E9" s="80" t="s">
        <v>7</v>
      </c>
      <c r="F9" s="83" t="s">
        <v>8</v>
      </c>
    </row>
    <row r="10" spans="1:6" s="1" customFormat="1" x14ac:dyDescent="0.2">
      <c r="A10" s="72"/>
      <c r="B10" s="75"/>
      <c r="C10" s="78"/>
      <c r="D10" s="78"/>
      <c r="E10" s="81"/>
      <c r="F10" s="84"/>
    </row>
    <row r="11" spans="1:6" s="1" customFormat="1" ht="15.75" thickBot="1" x14ac:dyDescent="0.25">
      <c r="A11" s="73"/>
      <c r="B11" s="76"/>
      <c r="C11" s="79"/>
      <c r="D11" s="79"/>
      <c r="E11" s="82"/>
      <c r="F11" s="85"/>
    </row>
    <row r="12" spans="1:6" s="1" customFormat="1" ht="18.75" x14ac:dyDescent="0.2">
      <c r="A12" s="22"/>
      <c r="B12" s="23" t="s">
        <v>9</v>
      </c>
      <c r="C12" s="24"/>
      <c r="D12" s="25"/>
      <c r="E12" s="26"/>
      <c r="F12" s="27"/>
    </row>
    <row r="13" spans="1:6" ht="15.75" x14ac:dyDescent="0.2">
      <c r="A13" s="28"/>
      <c r="B13" s="29" t="s">
        <v>19</v>
      </c>
      <c r="C13" s="30"/>
      <c r="D13" s="31"/>
      <c r="E13" s="32"/>
      <c r="F13" s="33"/>
    </row>
    <row r="14" spans="1:6" ht="15.75" x14ac:dyDescent="0.2">
      <c r="A14" s="56" t="s">
        <v>51</v>
      </c>
      <c r="B14" s="63" t="s">
        <v>20</v>
      </c>
      <c r="C14" s="58"/>
      <c r="D14" s="59"/>
      <c r="E14" s="60"/>
      <c r="F14" s="61"/>
    </row>
    <row r="15" spans="1:6" ht="15.75" x14ac:dyDescent="0.2">
      <c r="A15" s="13">
        <v>1</v>
      </c>
      <c r="B15" s="19" t="s">
        <v>21</v>
      </c>
      <c r="C15" s="15" t="s">
        <v>22</v>
      </c>
      <c r="D15" s="16">
        <v>35</v>
      </c>
      <c r="E15" s="17"/>
      <c r="F15" s="18">
        <f t="shared" ref="F15:F39" si="0">ROUND(D15*E15,2)</f>
        <v>0</v>
      </c>
    </row>
    <row r="16" spans="1:6" ht="15.75" x14ac:dyDescent="0.2">
      <c r="A16" s="13">
        <v>2</v>
      </c>
      <c r="B16" s="19" t="s">
        <v>23</v>
      </c>
      <c r="C16" s="15" t="s">
        <v>0</v>
      </c>
      <c r="D16" s="16">
        <v>92</v>
      </c>
      <c r="E16" s="17"/>
      <c r="F16" s="18">
        <f t="shared" si="0"/>
        <v>0</v>
      </c>
    </row>
    <row r="17" spans="1:6" ht="15.75" x14ac:dyDescent="0.2">
      <c r="A17" s="13">
        <v>3</v>
      </c>
      <c r="B17" s="19" t="s">
        <v>24</v>
      </c>
      <c r="C17" s="15" t="s">
        <v>0</v>
      </c>
      <c r="D17" s="16">
        <v>14.21</v>
      </c>
      <c r="E17" s="17"/>
      <c r="F17" s="18">
        <f t="shared" si="0"/>
        <v>0</v>
      </c>
    </row>
    <row r="18" spans="1:6" ht="15.75" customHeight="1" x14ac:dyDescent="0.2">
      <c r="A18" s="13">
        <v>4</v>
      </c>
      <c r="B18" s="14" t="s">
        <v>25</v>
      </c>
      <c r="C18" s="15" t="s">
        <v>0</v>
      </c>
      <c r="D18" s="16">
        <v>230</v>
      </c>
      <c r="E18" s="17"/>
      <c r="F18" s="18">
        <f t="shared" si="0"/>
        <v>0</v>
      </c>
    </row>
    <row r="19" spans="1:6" ht="15.75" x14ac:dyDescent="0.2">
      <c r="A19" s="13">
        <v>5</v>
      </c>
      <c r="B19" s="19" t="s">
        <v>26</v>
      </c>
      <c r="C19" s="15" t="s">
        <v>0</v>
      </c>
      <c r="D19" s="16">
        <v>78.099999999999994</v>
      </c>
      <c r="E19" s="17"/>
      <c r="F19" s="18">
        <f t="shared" si="0"/>
        <v>0</v>
      </c>
    </row>
    <row r="20" spans="1:6" ht="21" customHeight="1" x14ac:dyDescent="0.2">
      <c r="A20" s="13">
        <v>6</v>
      </c>
      <c r="B20" s="20" t="s">
        <v>27</v>
      </c>
      <c r="C20" s="15" t="s">
        <v>28</v>
      </c>
      <c r="D20" s="16">
        <v>34</v>
      </c>
      <c r="E20" s="17"/>
      <c r="F20" s="18">
        <f t="shared" si="0"/>
        <v>0</v>
      </c>
    </row>
    <row r="21" spans="1:6" ht="15.75" x14ac:dyDescent="0.2">
      <c r="A21" s="56" t="s">
        <v>62</v>
      </c>
      <c r="B21" s="57" t="s">
        <v>29</v>
      </c>
      <c r="C21" s="58"/>
      <c r="D21" s="59"/>
      <c r="E21" s="60"/>
      <c r="F21" s="61"/>
    </row>
    <row r="22" spans="1:6" ht="15.75" x14ac:dyDescent="0.2">
      <c r="A22" s="13">
        <v>1</v>
      </c>
      <c r="B22" s="19" t="s">
        <v>30</v>
      </c>
      <c r="C22" s="15" t="s">
        <v>0</v>
      </c>
      <c r="D22" s="16">
        <v>72.98</v>
      </c>
      <c r="E22" s="17"/>
      <c r="F22" s="18">
        <f t="shared" si="0"/>
        <v>0</v>
      </c>
    </row>
    <row r="23" spans="1:6" ht="15.75" x14ac:dyDescent="0.2">
      <c r="A23" s="13">
        <v>2</v>
      </c>
      <c r="B23" s="19" t="s">
        <v>31</v>
      </c>
      <c r="C23" s="15" t="s">
        <v>22</v>
      </c>
      <c r="D23" s="16">
        <v>8</v>
      </c>
      <c r="E23" s="17"/>
      <c r="F23" s="18">
        <f t="shared" si="0"/>
        <v>0</v>
      </c>
    </row>
    <row r="24" spans="1:6" ht="15.75" x14ac:dyDescent="0.2">
      <c r="A24" s="50">
        <v>3</v>
      </c>
      <c r="B24" s="62" t="s">
        <v>32</v>
      </c>
      <c r="C24" s="51" t="s">
        <v>0</v>
      </c>
      <c r="D24" s="52">
        <v>226.36</v>
      </c>
      <c r="E24" s="53"/>
      <c r="F24" s="18">
        <f t="shared" si="0"/>
        <v>0</v>
      </c>
    </row>
    <row r="25" spans="1:6" ht="15.75" x14ac:dyDescent="0.2">
      <c r="A25" s="13">
        <v>4</v>
      </c>
      <c r="B25" s="14" t="s">
        <v>33</v>
      </c>
      <c r="C25" s="15" t="s">
        <v>22</v>
      </c>
      <c r="D25" s="16">
        <v>6</v>
      </c>
      <c r="E25" s="17"/>
      <c r="F25" s="18">
        <f t="shared" si="0"/>
        <v>0</v>
      </c>
    </row>
    <row r="26" spans="1:6" ht="15.75" x14ac:dyDescent="0.2">
      <c r="A26" s="13">
        <v>5</v>
      </c>
      <c r="B26" s="19" t="s">
        <v>34</v>
      </c>
      <c r="C26" s="15" t="s">
        <v>22</v>
      </c>
      <c r="D26" s="16">
        <v>29</v>
      </c>
      <c r="E26" s="17"/>
      <c r="F26" s="18">
        <f t="shared" si="0"/>
        <v>0</v>
      </c>
    </row>
    <row r="27" spans="1:6" ht="15.75" x14ac:dyDescent="0.2">
      <c r="A27" s="13">
        <v>6</v>
      </c>
      <c r="B27" s="19" t="s">
        <v>35</v>
      </c>
      <c r="C27" s="15" t="s">
        <v>0</v>
      </c>
      <c r="D27" s="16">
        <v>125.16</v>
      </c>
      <c r="E27" s="17"/>
      <c r="F27" s="18">
        <f t="shared" si="0"/>
        <v>0</v>
      </c>
    </row>
    <row r="28" spans="1:6" ht="15.75" x14ac:dyDescent="0.2">
      <c r="A28" s="13">
        <v>7</v>
      </c>
      <c r="B28" s="19" t="s">
        <v>36</v>
      </c>
      <c r="C28" s="15" t="s">
        <v>37</v>
      </c>
      <c r="D28" s="16">
        <v>325.10000000000002</v>
      </c>
      <c r="E28" s="17"/>
      <c r="F28" s="18">
        <f t="shared" si="0"/>
        <v>0</v>
      </c>
    </row>
    <row r="29" spans="1:6" ht="15.75" x14ac:dyDescent="0.2">
      <c r="A29" s="13">
        <v>8</v>
      </c>
      <c r="B29" s="14" t="s">
        <v>38</v>
      </c>
      <c r="C29" s="15" t="s">
        <v>0</v>
      </c>
      <c r="D29" s="16">
        <v>346.48</v>
      </c>
      <c r="E29" s="17"/>
      <c r="F29" s="18">
        <f t="shared" si="0"/>
        <v>0</v>
      </c>
    </row>
    <row r="30" spans="1:6" ht="15.75" x14ac:dyDescent="0.2">
      <c r="A30" s="13">
        <v>9</v>
      </c>
      <c r="B30" s="19" t="s">
        <v>39</v>
      </c>
      <c r="C30" s="15" t="s">
        <v>0</v>
      </c>
      <c r="D30" s="16">
        <v>346.48</v>
      </c>
      <c r="E30" s="17"/>
      <c r="F30" s="18">
        <f t="shared" si="0"/>
        <v>0</v>
      </c>
    </row>
    <row r="31" spans="1:6" ht="15.75" x14ac:dyDescent="0.2">
      <c r="A31" s="13">
        <v>10</v>
      </c>
      <c r="B31" s="20" t="s">
        <v>40</v>
      </c>
      <c r="C31" s="15" t="s">
        <v>0</v>
      </c>
      <c r="D31" s="16">
        <v>290</v>
      </c>
      <c r="E31" s="17"/>
      <c r="F31" s="18">
        <f t="shared" si="0"/>
        <v>0</v>
      </c>
    </row>
    <row r="32" spans="1:6" ht="15.75" x14ac:dyDescent="0.2">
      <c r="A32" s="13">
        <v>11</v>
      </c>
      <c r="B32" s="14" t="s">
        <v>41</v>
      </c>
      <c r="C32" s="15" t="s">
        <v>0</v>
      </c>
      <c r="D32" s="16">
        <v>740</v>
      </c>
      <c r="E32" s="17"/>
      <c r="F32" s="18">
        <f t="shared" si="0"/>
        <v>0</v>
      </c>
    </row>
    <row r="33" spans="1:6" ht="15.75" x14ac:dyDescent="0.2">
      <c r="A33" s="50">
        <v>12</v>
      </c>
      <c r="B33" s="62" t="s">
        <v>42</v>
      </c>
      <c r="C33" s="51" t="s">
        <v>0</v>
      </c>
      <c r="D33" s="52">
        <v>740</v>
      </c>
      <c r="E33" s="53"/>
      <c r="F33" s="18">
        <f t="shared" si="0"/>
        <v>0</v>
      </c>
    </row>
    <row r="34" spans="1:6" ht="15.75" x14ac:dyDescent="0.2">
      <c r="A34" s="13">
        <v>13</v>
      </c>
      <c r="B34" s="19" t="s">
        <v>43</v>
      </c>
      <c r="C34" s="15" t="s">
        <v>0</v>
      </c>
      <c r="D34" s="16">
        <v>190.8</v>
      </c>
      <c r="E34" s="17"/>
      <c r="F34" s="18">
        <f t="shared" si="0"/>
        <v>0</v>
      </c>
    </row>
    <row r="35" spans="1:6" ht="15.75" x14ac:dyDescent="0.2">
      <c r="A35" s="13">
        <v>14</v>
      </c>
      <c r="B35" s="19" t="s">
        <v>44</v>
      </c>
      <c r="C35" s="15" t="s">
        <v>37</v>
      </c>
      <c r="D35" s="16">
        <v>200</v>
      </c>
      <c r="E35" s="17"/>
      <c r="F35" s="18">
        <f t="shared" si="0"/>
        <v>0</v>
      </c>
    </row>
    <row r="36" spans="1:6" ht="15.75" x14ac:dyDescent="0.2">
      <c r="A36" s="13">
        <v>15</v>
      </c>
      <c r="B36" s="19" t="s">
        <v>45</v>
      </c>
      <c r="C36" s="15" t="s">
        <v>0</v>
      </c>
      <c r="D36" s="16">
        <v>40</v>
      </c>
      <c r="E36" s="17"/>
      <c r="F36" s="18">
        <f t="shared" si="0"/>
        <v>0</v>
      </c>
    </row>
    <row r="37" spans="1:6" ht="15.75" x14ac:dyDescent="0.2">
      <c r="A37" s="13">
        <v>16</v>
      </c>
      <c r="B37" s="19" t="s">
        <v>46</v>
      </c>
      <c r="C37" s="15" t="s">
        <v>0</v>
      </c>
      <c r="D37" s="16">
        <v>224</v>
      </c>
      <c r="E37" s="17"/>
      <c r="F37" s="18">
        <f t="shared" si="0"/>
        <v>0</v>
      </c>
    </row>
    <row r="38" spans="1:6" ht="15.75" x14ac:dyDescent="0.2">
      <c r="A38" s="50">
        <v>17</v>
      </c>
      <c r="B38" s="62" t="s">
        <v>47</v>
      </c>
      <c r="C38" s="51" t="s">
        <v>37</v>
      </c>
      <c r="D38" s="52">
        <v>42.9</v>
      </c>
      <c r="E38" s="53"/>
      <c r="F38" s="18">
        <f t="shared" si="0"/>
        <v>0</v>
      </c>
    </row>
    <row r="39" spans="1:6" ht="15.75" x14ac:dyDescent="0.2">
      <c r="A39" s="13">
        <v>18</v>
      </c>
      <c r="B39" s="19" t="s">
        <v>48</v>
      </c>
      <c r="C39" s="15" t="s">
        <v>0</v>
      </c>
      <c r="D39" s="16">
        <v>151</v>
      </c>
      <c r="E39" s="17"/>
      <c r="F39" s="18">
        <f t="shared" si="0"/>
        <v>0</v>
      </c>
    </row>
    <row r="40" spans="1:6" ht="15.75" x14ac:dyDescent="0.2">
      <c r="A40" s="44"/>
      <c r="B40" s="55" t="s">
        <v>49</v>
      </c>
      <c r="C40" s="46"/>
      <c r="D40" s="47"/>
      <c r="E40" s="48"/>
      <c r="F40" s="49"/>
    </row>
    <row r="41" spans="1:6" ht="15.75" x14ac:dyDescent="0.2">
      <c r="A41" s="38"/>
      <c r="B41" s="54" t="s">
        <v>19</v>
      </c>
      <c r="C41" s="40"/>
      <c r="D41" s="41"/>
      <c r="E41" s="42"/>
      <c r="F41" s="43"/>
    </row>
    <row r="42" spans="1:6" ht="15.75" x14ac:dyDescent="0.2">
      <c r="A42" s="56"/>
      <c r="B42" s="57" t="s">
        <v>50</v>
      </c>
      <c r="C42" s="58"/>
      <c r="D42" s="59"/>
      <c r="E42" s="60"/>
      <c r="F42" s="61"/>
    </row>
    <row r="43" spans="1:6" ht="15.75" x14ac:dyDescent="0.2">
      <c r="A43" s="56" t="s">
        <v>51</v>
      </c>
      <c r="B43" s="57" t="s">
        <v>52</v>
      </c>
      <c r="C43" s="58"/>
      <c r="D43" s="59"/>
      <c r="E43" s="60"/>
      <c r="F43" s="61"/>
    </row>
    <row r="44" spans="1:6" ht="15.75" x14ac:dyDescent="0.2">
      <c r="A44" s="13">
        <v>1</v>
      </c>
      <c r="B44" s="19" t="s">
        <v>53</v>
      </c>
      <c r="C44" s="15" t="s">
        <v>37</v>
      </c>
      <c r="D44" s="16">
        <v>56</v>
      </c>
      <c r="E44" s="17"/>
      <c r="F44" s="18">
        <f t="shared" ref="F44:F71" si="1">ROUND(D44*E44,2)</f>
        <v>0</v>
      </c>
    </row>
    <row r="45" spans="1:6" ht="15.75" x14ac:dyDescent="0.2">
      <c r="A45" s="13">
        <v>2</v>
      </c>
      <c r="B45" s="19" t="s">
        <v>54</v>
      </c>
      <c r="C45" s="15" t="s">
        <v>37</v>
      </c>
      <c r="D45" s="16">
        <v>8</v>
      </c>
      <c r="E45" s="17"/>
      <c r="F45" s="18">
        <f t="shared" si="1"/>
        <v>0</v>
      </c>
    </row>
    <row r="46" spans="1:6" ht="15.75" x14ac:dyDescent="0.2">
      <c r="A46" s="13">
        <v>3</v>
      </c>
      <c r="B46" s="19" t="s">
        <v>55</v>
      </c>
      <c r="C46" s="15" t="s">
        <v>37</v>
      </c>
      <c r="D46" s="16">
        <v>14</v>
      </c>
      <c r="E46" s="17"/>
      <c r="F46" s="18">
        <f t="shared" si="1"/>
        <v>0</v>
      </c>
    </row>
    <row r="47" spans="1:6" ht="15.75" x14ac:dyDescent="0.2">
      <c r="A47" s="13">
        <v>4</v>
      </c>
      <c r="B47" s="19" t="s">
        <v>56</v>
      </c>
      <c r="C47" s="15" t="s">
        <v>22</v>
      </c>
      <c r="D47" s="16">
        <v>2</v>
      </c>
      <c r="E47" s="17"/>
      <c r="F47" s="18">
        <f t="shared" si="1"/>
        <v>0</v>
      </c>
    </row>
    <row r="48" spans="1:6" ht="15.75" x14ac:dyDescent="0.2">
      <c r="A48" s="13">
        <v>5</v>
      </c>
      <c r="B48" s="19" t="s">
        <v>57</v>
      </c>
      <c r="C48" s="15" t="s">
        <v>22</v>
      </c>
      <c r="D48" s="16">
        <v>27</v>
      </c>
      <c r="E48" s="17"/>
      <c r="F48" s="18">
        <f t="shared" si="1"/>
        <v>0</v>
      </c>
    </row>
    <row r="49" spans="1:6" ht="15.75" x14ac:dyDescent="0.2">
      <c r="A49" s="13">
        <v>6</v>
      </c>
      <c r="B49" s="19" t="s">
        <v>58</v>
      </c>
      <c r="C49" s="15" t="s">
        <v>22</v>
      </c>
      <c r="D49" s="16">
        <v>14</v>
      </c>
      <c r="E49" s="17"/>
      <c r="F49" s="18">
        <f t="shared" si="1"/>
        <v>0</v>
      </c>
    </row>
    <row r="50" spans="1:6" ht="15.75" x14ac:dyDescent="0.2">
      <c r="A50" s="13">
        <v>7</v>
      </c>
      <c r="B50" s="19" t="s">
        <v>59</v>
      </c>
      <c r="C50" s="15" t="s">
        <v>37</v>
      </c>
      <c r="D50" s="16">
        <v>138</v>
      </c>
      <c r="E50" s="17"/>
      <c r="F50" s="18">
        <f t="shared" si="1"/>
        <v>0</v>
      </c>
    </row>
    <row r="51" spans="1:6" ht="15.75" x14ac:dyDescent="0.2">
      <c r="A51" s="13">
        <v>8</v>
      </c>
      <c r="B51" s="19" t="s">
        <v>60</v>
      </c>
      <c r="C51" s="15" t="s">
        <v>28</v>
      </c>
      <c r="D51" s="16">
        <v>5</v>
      </c>
      <c r="E51" s="17"/>
      <c r="F51" s="18">
        <f t="shared" si="1"/>
        <v>0</v>
      </c>
    </row>
    <row r="52" spans="1:6" ht="15.75" x14ac:dyDescent="0.2">
      <c r="A52" s="13">
        <v>9</v>
      </c>
      <c r="B52" s="19" t="s">
        <v>61</v>
      </c>
      <c r="C52" s="15" t="s">
        <v>28</v>
      </c>
      <c r="D52" s="16">
        <v>5</v>
      </c>
      <c r="E52" s="17"/>
      <c r="F52" s="18">
        <f t="shared" si="1"/>
        <v>0</v>
      </c>
    </row>
    <row r="53" spans="1:6" ht="15.75" x14ac:dyDescent="0.2">
      <c r="A53" s="56" t="s">
        <v>62</v>
      </c>
      <c r="B53" s="57" t="s">
        <v>63</v>
      </c>
      <c r="C53" s="58"/>
      <c r="D53" s="59"/>
      <c r="E53" s="60"/>
      <c r="F53" s="61"/>
    </row>
    <row r="54" spans="1:6" ht="15.75" x14ac:dyDescent="0.2">
      <c r="A54" s="13">
        <v>1</v>
      </c>
      <c r="B54" s="19" t="s">
        <v>64</v>
      </c>
      <c r="C54" s="15" t="s">
        <v>37</v>
      </c>
      <c r="D54" s="16">
        <v>24</v>
      </c>
      <c r="E54" s="17"/>
      <c r="F54" s="18">
        <f t="shared" si="1"/>
        <v>0</v>
      </c>
    </row>
    <row r="55" spans="1:6" ht="15.75" x14ac:dyDescent="0.2">
      <c r="A55" s="13">
        <v>2</v>
      </c>
      <c r="B55" s="19" t="s">
        <v>65</v>
      </c>
      <c r="C55" s="15" t="s">
        <v>37</v>
      </c>
      <c r="D55" s="16">
        <v>24</v>
      </c>
      <c r="E55" s="17"/>
      <c r="F55" s="18">
        <f t="shared" si="1"/>
        <v>0</v>
      </c>
    </row>
    <row r="56" spans="1:6" ht="15.75" x14ac:dyDescent="0.2">
      <c r="A56" s="13">
        <v>3</v>
      </c>
      <c r="B56" s="19" t="s">
        <v>66</v>
      </c>
      <c r="C56" s="15" t="s">
        <v>37</v>
      </c>
      <c r="D56" s="16">
        <v>39</v>
      </c>
      <c r="E56" s="17"/>
      <c r="F56" s="18">
        <f t="shared" si="1"/>
        <v>0</v>
      </c>
    </row>
    <row r="57" spans="1:6" ht="15.75" x14ac:dyDescent="0.2">
      <c r="A57" s="13">
        <v>4</v>
      </c>
      <c r="B57" s="19" t="s">
        <v>67</v>
      </c>
      <c r="C57" s="15" t="s">
        <v>37</v>
      </c>
      <c r="D57" s="16">
        <v>39</v>
      </c>
      <c r="E57" s="17"/>
      <c r="F57" s="18">
        <f t="shared" si="1"/>
        <v>0</v>
      </c>
    </row>
    <row r="58" spans="1:6" ht="15.75" x14ac:dyDescent="0.2">
      <c r="A58" s="13">
        <v>5</v>
      </c>
      <c r="B58" s="19" t="s">
        <v>68</v>
      </c>
      <c r="C58" s="15" t="s">
        <v>22</v>
      </c>
      <c r="D58" s="16">
        <v>7</v>
      </c>
      <c r="E58" s="17"/>
      <c r="F58" s="18">
        <f t="shared" si="1"/>
        <v>0</v>
      </c>
    </row>
    <row r="59" spans="1:6" ht="15.75" x14ac:dyDescent="0.2">
      <c r="A59" s="13">
        <v>6</v>
      </c>
      <c r="B59" s="19" t="s">
        <v>69</v>
      </c>
      <c r="C59" s="15" t="s">
        <v>22</v>
      </c>
      <c r="D59" s="16">
        <v>7</v>
      </c>
      <c r="E59" s="17"/>
      <c r="F59" s="18">
        <f t="shared" si="1"/>
        <v>0</v>
      </c>
    </row>
    <row r="60" spans="1:6" ht="15.75" x14ac:dyDescent="0.2">
      <c r="A60" s="13">
        <v>7</v>
      </c>
      <c r="B60" s="19" t="s">
        <v>70</v>
      </c>
      <c r="C60" s="15" t="s">
        <v>22</v>
      </c>
      <c r="D60" s="16">
        <v>7</v>
      </c>
      <c r="E60" s="17"/>
      <c r="F60" s="18">
        <f t="shared" si="1"/>
        <v>0</v>
      </c>
    </row>
    <row r="61" spans="1:6" ht="15.75" x14ac:dyDescent="0.2">
      <c r="A61" s="13">
        <v>8</v>
      </c>
      <c r="B61" s="19" t="s">
        <v>101</v>
      </c>
      <c r="C61" s="15" t="s">
        <v>22</v>
      </c>
      <c r="D61" s="16">
        <v>25</v>
      </c>
      <c r="E61" s="17"/>
      <c r="F61" s="18">
        <f t="shared" si="1"/>
        <v>0</v>
      </c>
    </row>
    <row r="62" spans="1:6" ht="15.75" x14ac:dyDescent="0.2">
      <c r="A62" s="13">
        <v>9</v>
      </c>
      <c r="B62" s="19" t="s">
        <v>102</v>
      </c>
      <c r="C62" s="15" t="s">
        <v>22</v>
      </c>
      <c r="D62" s="16">
        <v>14</v>
      </c>
      <c r="E62" s="17"/>
      <c r="F62" s="18">
        <f t="shared" si="1"/>
        <v>0</v>
      </c>
    </row>
    <row r="63" spans="1:6" ht="15.75" x14ac:dyDescent="0.2">
      <c r="A63" s="13">
        <v>10</v>
      </c>
      <c r="B63" s="19" t="s">
        <v>71</v>
      </c>
      <c r="C63" s="15" t="s">
        <v>22</v>
      </c>
      <c r="D63" s="16">
        <v>39</v>
      </c>
      <c r="E63" s="17"/>
      <c r="F63" s="18">
        <f t="shared" si="1"/>
        <v>0</v>
      </c>
    </row>
    <row r="64" spans="1:6" ht="15.75" x14ac:dyDescent="0.2">
      <c r="A64" s="13">
        <v>11</v>
      </c>
      <c r="B64" s="19" t="s">
        <v>72</v>
      </c>
      <c r="C64" s="15" t="s">
        <v>22</v>
      </c>
      <c r="D64" s="16">
        <v>14</v>
      </c>
      <c r="E64" s="17"/>
      <c r="F64" s="18">
        <f t="shared" si="1"/>
        <v>0</v>
      </c>
    </row>
    <row r="65" spans="1:6" ht="15.75" x14ac:dyDescent="0.2">
      <c r="A65" s="13">
        <v>12</v>
      </c>
      <c r="B65" s="19" t="s">
        <v>73</v>
      </c>
      <c r="C65" s="15" t="s">
        <v>22</v>
      </c>
      <c r="D65" s="16">
        <v>11</v>
      </c>
      <c r="E65" s="17"/>
      <c r="F65" s="18">
        <f t="shared" si="1"/>
        <v>0</v>
      </c>
    </row>
    <row r="66" spans="1:6" ht="15.75" x14ac:dyDescent="0.2">
      <c r="A66" s="13">
        <v>13</v>
      </c>
      <c r="B66" s="19" t="s">
        <v>74</v>
      </c>
      <c r="C66" s="15" t="s">
        <v>22</v>
      </c>
      <c r="D66" s="16">
        <v>58</v>
      </c>
      <c r="E66" s="17"/>
      <c r="F66" s="18">
        <f t="shared" si="1"/>
        <v>0</v>
      </c>
    </row>
    <row r="67" spans="1:6" ht="15.75" x14ac:dyDescent="0.2">
      <c r="A67" s="13">
        <v>14</v>
      </c>
      <c r="B67" s="19" t="s">
        <v>75</v>
      </c>
      <c r="C67" s="15" t="s">
        <v>37</v>
      </c>
      <c r="D67" s="16">
        <v>58</v>
      </c>
      <c r="E67" s="17"/>
      <c r="F67" s="18">
        <f t="shared" si="1"/>
        <v>0</v>
      </c>
    </row>
    <row r="68" spans="1:6" ht="15.75" x14ac:dyDescent="0.2">
      <c r="A68" s="13">
        <v>15</v>
      </c>
      <c r="B68" s="19" t="s">
        <v>76</v>
      </c>
      <c r="C68" s="15" t="s">
        <v>37</v>
      </c>
      <c r="D68" s="16">
        <v>86</v>
      </c>
      <c r="E68" s="17"/>
      <c r="F68" s="18">
        <f t="shared" si="1"/>
        <v>0</v>
      </c>
    </row>
    <row r="69" spans="1:6" ht="15.75" x14ac:dyDescent="0.2">
      <c r="A69" s="13">
        <v>16</v>
      </c>
      <c r="B69" s="19" t="s">
        <v>77</v>
      </c>
      <c r="C69" s="15" t="s">
        <v>37</v>
      </c>
      <c r="D69" s="16">
        <v>24</v>
      </c>
      <c r="E69" s="17"/>
      <c r="F69" s="18">
        <f t="shared" si="1"/>
        <v>0</v>
      </c>
    </row>
    <row r="70" spans="1:6" ht="15.75" x14ac:dyDescent="0.2">
      <c r="A70" s="13">
        <v>17</v>
      </c>
      <c r="B70" s="19" t="s">
        <v>78</v>
      </c>
      <c r="C70" s="15" t="s">
        <v>37</v>
      </c>
      <c r="D70" s="16">
        <v>24</v>
      </c>
      <c r="E70" s="17"/>
      <c r="F70" s="18">
        <f t="shared" si="1"/>
        <v>0</v>
      </c>
    </row>
    <row r="71" spans="1:6" ht="15.75" x14ac:dyDescent="0.2">
      <c r="A71" s="13">
        <v>18</v>
      </c>
      <c r="B71" s="19" t="s">
        <v>79</v>
      </c>
      <c r="C71" s="15" t="s">
        <v>37</v>
      </c>
      <c r="D71" s="16">
        <v>174</v>
      </c>
      <c r="E71" s="17"/>
      <c r="F71" s="18">
        <f t="shared" si="1"/>
        <v>0</v>
      </c>
    </row>
    <row r="72" spans="1:6" ht="15.75" x14ac:dyDescent="0.2">
      <c r="A72" s="56"/>
      <c r="B72" s="57" t="s">
        <v>80</v>
      </c>
      <c r="C72" s="58"/>
      <c r="D72" s="59"/>
      <c r="E72" s="60"/>
      <c r="F72" s="61"/>
    </row>
    <row r="73" spans="1:6" ht="15.75" x14ac:dyDescent="0.2">
      <c r="A73" s="56" t="s">
        <v>51</v>
      </c>
      <c r="B73" s="57" t="s">
        <v>52</v>
      </c>
      <c r="C73" s="58"/>
      <c r="D73" s="59"/>
      <c r="E73" s="60"/>
      <c r="F73" s="61"/>
    </row>
    <row r="74" spans="1:6" ht="15.75" x14ac:dyDescent="0.2">
      <c r="A74" s="13">
        <v>1</v>
      </c>
      <c r="B74" s="19" t="s">
        <v>81</v>
      </c>
      <c r="C74" s="15" t="s">
        <v>22</v>
      </c>
      <c r="D74" s="16">
        <v>12</v>
      </c>
      <c r="E74" s="17"/>
      <c r="F74" s="18">
        <f t="shared" ref="F74:F96" si="2">ROUND(D74*E74,2)</f>
        <v>0</v>
      </c>
    </row>
    <row r="75" spans="1:6" ht="15.75" x14ac:dyDescent="0.2">
      <c r="A75" s="13">
        <v>2</v>
      </c>
      <c r="B75" s="19" t="s">
        <v>82</v>
      </c>
      <c r="C75" s="15" t="s">
        <v>22</v>
      </c>
      <c r="D75" s="16">
        <v>3</v>
      </c>
      <c r="E75" s="17"/>
      <c r="F75" s="18">
        <f t="shared" si="2"/>
        <v>0</v>
      </c>
    </row>
    <row r="76" spans="1:6" ht="15.75" x14ac:dyDescent="0.2">
      <c r="A76" s="13">
        <v>3</v>
      </c>
      <c r="B76" s="19" t="s">
        <v>83</v>
      </c>
      <c r="C76" s="15" t="s">
        <v>22</v>
      </c>
      <c r="D76" s="16">
        <v>3</v>
      </c>
      <c r="E76" s="17"/>
      <c r="F76" s="18">
        <f t="shared" si="2"/>
        <v>0</v>
      </c>
    </row>
    <row r="77" spans="1:6" ht="15.75" x14ac:dyDescent="0.2">
      <c r="A77" s="13">
        <v>4</v>
      </c>
      <c r="B77" s="19" t="s">
        <v>84</v>
      </c>
      <c r="C77" s="15" t="s">
        <v>37</v>
      </c>
      <c r="D77" s="16">
        <v>35</v>
      </c>
      <c r="E77" s="17"/>
      <c r="F77" s="18">
        <f t="shared" si="2"/>
        <v>0</v>
      </c>
    </row>
    <row r="78" spans="1:6" ht="15.75" x14ac:dyDescent="0.2">
      <c r="A78" s="13">
        <v>5</v>
      </c>
      <c r="B78" s="19" t="s">
        <v>85</v>
      </c>
      <c r="C78" s="15" t="s">
        <v>37</v>
      </c>
      <c r="D78" s="16">
        <v>15</v>
      </c>
      <c r="E78" s="17"/>
      <c r="F78" s="18">
        <f t="shared" si="2"/>
        <v>0</v>
      </c>
    </row>
    <row r="79" spans="1:6" ht="15.75" x14ac:dyDescent="0.2">
      <c r="A79" s="13">
        <v>6</v>
      </c>
      <c r="B79" s="19" t="s">
        <v>86</v>
      </c>
      <c r="C79" s="15" t="s">
        <v>37</v>
      </c>
      <c r="D79" s="16">
        <v>53</v>
      </c>
      <c r="E79" s="17"/>
      <c r="F79" s="18">
        <f t="shared" si="2"/>
        <v>0</v>
      </c>
    </row>
    <row r="80" spans="1:6" ht="15.75" x14ac:dyDescent="0.2">
      <c r="A80" s="13">
        <v>7</v>
      </c>
      <c r="B80" s="19" t="s">
        <v>60</v>
      </c>
      <c r="C80" s="15" t="s">
        <v>28</v>
      </c>
      <c r="D80" s="16">
        <v>10</v>
      </c>
      <c r="E80" s="17"/>
      <c r="F80" s="18">
        <f t="shared" si="2"/>
        <v>0</v>
      </c>
    </row>
    <row r="81" spans="1:6" ht="15.75" x14ac:dyDescent="0.2">
      <c r="A81" s="13">
        <v>8</v>
      </c>
      <c r="B81" s="19" t="s">
        <v>61</v>
      </c>
      <c r="C81" s="15" t="s">
        <v>28</v>
      </c>
      <c r="D81" s="16">
        <v>10</v>
      </c>
      <c r="E81" s="17"/>
      <c r="F81" s="18">
        <f t="shared" si="2"/>
        <v>0</v>
      </c>
    </row>
    <row r="82" spans="1:6" ht="15.75" x14ac:dyDescent="0.2">
      <c r="A82" s="56" t="s">
        <v>62</v>
      </c>
      <c r="B82" s="57" t="s">
        <v>63</v>
      </c>
      <c r="C82" s="58"/>
      <c r="D82" s="59"/>
      <c r="E82" s="60"/>
      <c r="F82" s="61"/>
    </row>
    <row r="83" spans="1:6" ht="15.75" x14ac:dyDescent="0.2">
      <c r="A83" s="13">
        <v>1</v>
      </c>
      <c r="B83" s="19" t="s">
        <v>87</v>
      </c>
      <c r="C83" s="15" t="s">
        <v>22</v>
      </c>
      <c r="D83" s="16">
        <v>5</v>
      </c>
      <c r="E83" s="17"/>
      <c r="F83" s="18">
        <f t="shared" si="2"/>
        <v>0</v>
      </c>
    </row>
    <row r="84" spans="1:6" ht="15.75" x14ac:dyDescent="0.2">
      <c r="A84" s="13">
        <v>2</v>
      </c>
      <c r="B84" s="19" t="s">
        <v>88</v>
      </c>
      <c r="C84" s="15" t="s">
        <v>22</v>
      </c>
      <c r="D84" s="16">
        <v>6</v>
      </c>
      <c r="E84" s="17"/>
      <c r="F84" s="18">
        <f t="shared" si="2"/>
        <v>0</v>
      </c>
    </row>
    <row r="85" spans="1:6" ht="15.75" x14ac:dyDescent="0.2">
      <c r="A85" s="13">
        <v>3</v>
      </c>
      <c r="B85" s="19" t="s">
        <v>89</v>
      </c>
      <c r="C85" s="15" t="s">
        <v>22</v>
      </c>
      <c r="D85" s="16">
        <v>4</v>
      </c>
      <c r="E85" s="17"/>
      <c r="F85" s="18">
        <f t="shared" si="2"/>
        <v>0</v>
      </c>
    </row>
    <row r="86" spans="1:6" ht="15.75" x14ac:dyDescent="0.2">
      <c r="A86" s="13">
        <v>4</v>
      </c>
      <c r="B86" s="19" t="s">
        <v>90</v>
      </c>
      <c r="C86" s="15" t="s">
        <v>22</v>
      </c>
      <c r="D86" s="16">
        <v>7</v>
      </c>
      <c r="E86" s="17"/>
      <c r="F86" s="18">
        <f t="shared" si="2"/>
        <v>0</v>
      </c>
    </row>
    <row r="87" spans="1:6" ht="15.75" x14ac:dyDescent="0.2">
      <c r="A87" s="13">
        <v>5</v>
      </c>
      <c r="B87" s="19" t="s">
        <v>91</v>
      </c>
      <c r="C87" s="15" t="s">
        <v>22</v>
      </c>
      <c r="D87" s="16">
        <v>7</v>
      </c>
      <c r="E87" s="17"/>
      <c r="F87" s="18">
        <f t="shared" si="2"/>
        <v>0</v>
      </c>
    </row>
    <row r="88" spans="1:6" ht="15.75" x14ac:dyDescent="0.2">
      <c r="A88" s="13">
        <v>6</v>
      </c>
      <c r="B88" s="19" t="s">
        <v>92</v>
      </c>
      <c r="C88" s="15" t="s">
        <v>1</v>
      </c>
      <c r="D88" s="16">
        <v>68</v>
      </c>
      <c r="E88" s="17"/>
      <c r="F88" s="18">
        <f t="shared" si="2"/>
        <v>0</v>
      </c>
    </row>
    <row r="89" spans="1:6" ht="15.75" x14ac:dyDescent="0.2">
      <c r="A89" s="13">
        <v>7</v>
      </c>
      <c r="B89" s="19" t="s">
        <v>93</v>
      </c>
      <c r="C89" s="15" t="s">
        <v>1</v>
      </c>
      <c r="D89" s="16">
        <v>57</v>
      </c>
      <c r="E89" s="17"/>
      <c r="F89" s="18">
        <f t="shared" si="2"/>
        <v>0</v>
      </c>
    </row>
    <row r="90" spans="1:6" ht="15.75" x14ac:dyDescent="0.2">
      <c r="A90" s="13">
        <v>8</v>
      </c>
      <c r="B90" s="19" t="s">
        <v>94</v>
      </c>
      <c r="C90" s="15" t="s">
        <v>22</v>
      </c>
      <c r="D90" s="16">
        <v>14</v>
      </c>
      <c r="E90" s="17"/>
      <c r="F90" s="18">
        <f t="shared" si="2"/>
        <v>0</v>
      </c>
    </row>
    <row r="91" spans="1:6" ht="15.75" x14ac:dyDescent="0.2">
      <c r="A91" s="13">
        <v>9</v>
      </c>
      <c r="B91" s="19" t="s">
        <v>95</v>
      </c>
      <c r="C91" s="15" t="s">
        <v>22</v>
      </c>
      <c r="D91" s="16">
        <v>21</v>
      </c>
      <c r="E91" s="17"/>
      <c r="F91" s="18">
        <f t="shared" si="2"/>
        <v>0</v>
      </c>
    </row>
    <row r="92" spans="1:6" ht="15.75" x14ac:dyDescent="0.2">
      <c r="A92" s="13">
        <v>10</v>
      </c>
      <c r="B92" s="19" t="s">
        <v>96</v>
      </c>
      <c r="C92" s="15" t="s">
        <v>22</v>
      </c>
      <c r="D92" s="16">
        <v>11</v>
      </c>
      <c r="E92" s="17"/>
      <c r="F92" s="18">
        <f t="shared" si="2"/>
        <v>0</v>
      </c>
    </row>
    <row r="93" spans="1:6" ht="15.75" x14ac:dyDescent="0.2">
      <c r="A93" s="13">
        <v>11</v>
      </c>
      <c r="B93" s="19" t="s">
        <v>97</v>
      </c>
      <c r="C93" s="15" t="s">
        <v>22</v>
      </c>
      <c r="D93" s="16">
        <v>28</v>
      </c>
      <c r="E93" s="17"/>
      <c r="F93" s="18">
        <f t="shared" si="2"/>
        <v>0</v>
      </c>
    </row>
    <row r="94" spans="1:6" ht="15.75" x14ac:dyDescent="0.2">
      <c r="A94" s="13">
        <v>12</v>
      </c>
      <c r="B94" s="19" t="s">
        <v>98</v>
      </c>
      <c r="C94" s="15" t="s">
        <v>37</v>
      </c>
      <c r="D94" s="16">
        <v>7</v>
      </c>
      <c r="E94" s="17"/>
      <c r="F94" s="18">
        <f t="shared" si="2"/>
        <v>0</v>
      </c>
    </row>
    <row r="95" spans="1:6" ht="15.75" x14ac:dyDescent="0.2">
      <c r="A95" s="13">
        <v>13</v>
      </c>
      <c r="B95" s="19" t="s">
        <v>99</v>
      </c>
      <c r="C95" s="15" t="s">
        <v>37</v>
      </c>
      <c r="D95" s="16">
        <v>125</v>
      </c>
      <c r="E95" s="17"/>
      <c r="F95" s="18">
        <f t="shared" si="2"/>
        <v>0</v>
      </c>
    </row>
    <row r="96" spans="1:6" ht="15.75" x14ac:dyDescent="0.2">
      <c r="A96" s="13">
        <v>14</v>
      </c>
      <c r="B96" s="19" t="s">
        <v>100</v>
      </c>
      <c r="C96" s="15" t="s">
        <v>22</v>
      </c>
      <c r="D96" s="16">
        <v>10</v>
      </c>
      <c r="E96" s="17"/>
      <c r="F96" s="18">
        <f t="shared" si="2"/>
        <v>0</v>
      </c>
    </row>
    <row r="97" spans="1:6" ht="15.75" x14ac:dyDescent="0.2">
      <c r="A97" s="44"/>
      <c r="B97" s="45" t="s">
        <v>103</v>
      </c>
      <c r="C97" s="46"/>
      <c r="D97" s="47"/>
      <c r="E97" s="48"/>
      <c r="F97" s="49"/>
    </row>
    <row r="98" spans="1:6" ht="15.75" x14ac:dyDescent="0.2">
      <c r="A98" s="38"/>
      <c r="B98" s="39" t="s">
        <v>19</v>
      </c>
      <c r="C98" s="40"/>
      <c r="D98" s="41"/>
      <c r="E98" s="42"/>
      <c r="F98" s="43"/>
    </row>
    <row r="99" spans="1:6" ht="15.75" x14ac:dyDescent="0.2">
      <c r="A99" s="56" t="s">
        <v>51</v>
      </c>
      <c r="B99" s="57" t="s">
        <v>20</v>
      </c>
      <c r="C99" s="58"/>
      <c r="D99" s="59"/>
      <c r="E99" s="60"/>
      <c r="F99" s="61"/>
    </row>
    <row r="100" spans="1:6" ht="15.75" x14ac:dyDescent="0.2">
      <c r="A100" s="13">
        <v>1</v>
      </c>
      <c r="B100" s="19" t="s">
        <v>104</v>
      </c>
      <c r="C100" s="15" t="s">
        <v>22</v>
      </c>
      <c r="D100" s="16">
        <v>61</v>
      </c>
      <c r="E100" s="17"/>
      <c r="F100" s="18">
        <f t="shared" ref="F100:F112" si="3">ROUND(D100*E100,2)</f>
        <v>0</v>
      </c>
    </row>
    <row r="101" spans="1:6" ht="15.75" x14ac:dyDescent="0.2">
      <c r="A101" s="13">
        <v>2</v>
      </c>
      <c r="B101" s="19" t="s">
        <v>105</v>
      </c>
      <c r="C101" s="15" t="s">
        <v>22</v>
      </c>
      <c r="D101" s="16">
        <v>75</v>
      </c>
      <c r="E101" s="17"/>
      <c r="F101" s="18">
        <f t="shared" si="3"/>
        <v>0</v>
      </c>
    </row>
    <row r="102" spans="1:6" ht="15.75" x14ac:dyDescent="0.2">
      <c r="A102" s="13">
        <v>3</v>
      </c>
      <c r="B102" s="19" t="s">
        <v>106</v>
      </c>
      <c r="C102" s="15" t="s">
        <v>37</v>
      </c>
      <c r="D102" s="16">
        <v>398</v>
      </c>
      <c r="E102" s="17"/>
      <c r="F102" s="18">
        <f t="shared" si="3"/>
        <v>0</v>
      </c>
    </row>
    <row r="103" spans="1:6" ht="15.75" x14ac:dyDescent="0.2">
      <c r="A103" s="56" t="s">
        <v>62</v>
      </c>
      <c r="B103" s="57" t="s">
        <v>29</v>
      </c>
      <c r="C103" s="58"/>
      <c r="D103" s="59"/>
      <c r="E103" s="60"/>
      <c r="F103" s="61"/>
    </row>
    <row r="104" spans="1:6" ht="15.75" x14ac:dyDescent="0.2">
      <c r="A104" s="13">
        <v>1</v>
      </c>
      <c r="B104" s="19" t="s">
        <v>107</v>
      </c>
      <c r="C104" s="15" t="s">
        <v>22</v>
      </c>
      <c r="D104" s="16">
        <v>88</v>
      </c>
      <c r="E104" s="17"/>
      <c r="F104" s="18">
        <f t="shared" si="3"/>
        <v>0</v>
      </c>
    </row>
    <row r="105" spans="1:6" ht="15.75" x14ac:dyDescent="0.2">
      <c r="A105" s="13">
        <v>2</v>
      </c>
      <c r="B105" s="19" t="s">
        <v>108</v>
      </c>
      <c r="C105" s="15" t="s">
        <v>22</v>
      </c>
      <c r="D105" s="16">
        <v>62</v>
      </c>
      <c r="E105" s="17"/>
      <c r="F105" s="18">
        <f t="shared" si="3"/>
        <v>0</v>
      </c>
    </row>
    <row r="106" spans="1:6" ht="15.75" x14ac:dyDescent="0.2">
      <c r="A106" s="13">
        <v>3</v>
      </c>
      <c r="B106" s="19" t="s">
        <v>109</v>
      </c>
      <c r="C106" s="15" t="s">
        <v>37</v>
      </c>
      <c r="D106" s="16">
        <v>487</v>
      </c>
      <c r="E106" s="17"/>
      <c r="F106" s="18">
        <f t="shared" si="3"/>
        <v>0</v>
      </c>
    </row>
    <row r="107" spans="1:6" ht="15.75" x14ac:dyDescent="0.2">
      <c r="A107" s="13">
        <v>4</v>
      </c>
      <c r="B107" s="14" t="s">
        <v>110</v>
      </c>
      <c r="C107" s="15" t="s">
        <v>22</v>
      </c>
      <c r="D107" s="16">
        <v>55</v>
      </c>
      <c r="E107" s="17"/>
      <c r="F107" s="18">
        <f t="shared" si="3"/>
        <v>0</v>
      </c>
    </row>
    <row r="108" spans="1:6" ht="15.75" x14ac:dyDescent="0.2">
      <c r="A108" s="13">
        <v>5</v>
      </c>
      <c r="B108" s="14" t="s">
        <v>111</v>
      </c>
      <c r="C108" s="15" t="s">
        <v>22</v>
      </c>
      <c r="D108" s="16">
        <v>22</v>
      </c>
      <c r="E108" s="17"/>
      <c r="F108" s="18">
        <f t="shared" si="3"/>
        <v>0</v>
      </c>
    </row>
    <row r="109" spans="1:6" ht="15.75" x14ac:dyDescent="0.2">
      <c r="A109" s="13">
        <v>6</v>
      </c>
      <c r="B109" s="19" t="s">
        <v>112</v>
      </c>
      <c r="C109" s="15" t="s">
        <v>22</v>
      </c>
      <c r="D109" s="16">
        <v>45</v>
      </c>
      <c r="E109" s="17"/>
      <c r="F109" s="18">
        <f t="shared" si="3"/>
        <v>0</v>
      </c>
    </row>
    <row r="110" spans="1:6" ht="15.75" x14ac:dyDescent="0.2">
      <c r="A110" s="13">
        <v>7</v>
      </c>
      <c r="B110" s="19" t="s">
        <v>113</v>
      </c>
      <c r="C110" s="15" t="s">
        <v>22</v>
      </c>
      <c r="D110" s="16">
        <v>30</v>
      </c>
      <c r="E110" s="17"/>
      <c r="F110" s="18">
        <f t="shared" si="3"/>
        <v>0</v>
      </c>
    </row>
    <row r="111" spans="1:6" ht="15.75" x14ac:dyDescent="0.2">
      <c r="A111" s="13">
        <v>8</v>
      </c>
      <c r="B111" s="14" t="s">
        <v>114</v>
      </c>
      <c r="C111" s="15" t="s">
        <v>22</v>
      </c>
      <c r="D111" s="16">
        <v>18</v>
      </c>
      <c r="E111" s="17"/>
      <c r="F111" s="18">
        <f t="shared" si="3"/>
        <v>0</v>
      </c>
    </row>
    <row r="112" spans="1:6" ht="16.5" thickBot="1" x14ac:dyDescent="0.25">
      <c r="A112" s="13">
        <v>9</v>
      </c>
      <c r="B112" s="19" t="s">
        <v>115</v>
      </c>
      <c r="C112" s="15" t="s">
        <v>22</v>
      </c>
      <c r="D112" s="16">
        <v>1</v>
      </c>
      <c r="E112" s="17"/>
      <c r="F112" s="18">
        <f t="shared" si="3"/>
        <v>0</v>
      </c>
    </row>
    <row r="113" spans="1:9" ht="16.5" thickBot="1" x14ac:dyDescent="0.25">
      <c r="A113" s="35" t="s">
        <v>14</v>
      </c>
      <c r="B113" s="68" t="s">
        <v>15</v>
      </c>
      <c r="C113" s="69"/>
      <c r="D113" s="69"/>
      <c r="E113" s="70"/>
      <c r="F113" s="36">
        <f>SUM(F15:F112)</f>
        <v>0</v>
      </c>
    </row>
    <row r="114" spans="1:9" ht="15.75" customHeight="1" thickBot="1" x14ac:dyDescent="0.25">
      <c r="A114" s="34" t="s">
        <v>16</v>
      </c>
      <c r="B114" s="65" t="s">
        <v>13</v>
      </c>
      <c r="C114" s="66"/>
      <c r="D114" s="66"/>
      <c r="E114" s="67"/>
      <c r="F114" s="37">
        <f>F113*20%</f>
        <v>0</v>
      </c>
      <c r="I114" s="4"/>
    </row>
    <row r="115" spans="1:9" ht="16.5" thickBot="1" x14ac:dyDescent="0.25">
      <c r="A115" s="35" t="s">
        <v>17</v>
      </c>
      <c r="B115" s="68" t="s">
        <v>116</v>
      </c>
      <c r="C115" s="69"/>
      <c r="D115" s="69"/>
      <c r="E115" s="70"/>
      <c r="F115" s="36">
        <f>SUM(F113+F114)</f>
        <v>0</v>
      </c>
    </row>
  </sheetData>
  <mergeCells count="11">
    <mergeCell ref="B3:F3"/>
    <mergeCell ref="B114:E114"/>
    <mergeCell ref="B115:E115"/>
    <mergeCell ref="A9:A11"/>
    <mergeCell ref="B9:B11"/>
    <mergeCell ref="C9:C11"/>
    <mergeCell ref="D9:D11"/>
    <mergeCell ref="E9:E11"/>
    <mergeCell ref="F9:F11"/>
    <mergeCell ref="B6:E7"/>
    <mergeCell ref="B113:E113"/>
  </mergeCells>
  <phoneticPr fontId="5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КСС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STOYAN</cp:lastModifiedBy>
  <cp:lastPrinted>2022-06-17T08:56:17Z</cp:lastPrinted>
  <dcterms:created xsi:type="dcterms:W3CDTF">2004-07-13T08:26:55Z</dcterms:created>
  <dcterms:modified xsi:type="dcterms:W3CDTF">2022-07-13T06:49:38Z</dcterms:modified>
</cp:coreProperties>
</file>