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apitalovi\Obshinski patishta\2022\Улици за проектиране\За СМР\"/>
    </mc:Choice>
  </mc:AlternateContent>
  <bookViews>
    <workbookView xWindow="105" yWindow="0" windowWidth="12510" windowHeight="14430" firstSheet="1" activeTab="1"/>
  </bookViews>
  <sheets>
    <sheet name="Рекапитулация" sheetId="28" r:id="rId1"/>
    <sheet name="ул.Добротица, с.Кардам" sheetId="10" r:id="rId2"/>
  </sheets>
  <calcPr calcId="152511"/>
</workbook>
</file>

<file path=xl/calcChain.xml><?xml version="1.0" encoding="utf-8"?>
<calcChain xmlns="http://schemas.openxmlformats.org/spreadsheetml/2006/main">
  <c r="F22" i="10" l="1"/>
  <c r="F20" i="10"/>
  <c r="F21" i="10"/>
  <c r="F23" i="10" l="1"/>
  <c r="F24" i="10" l="1"/>
  <c r="F18" i="10"/>
  <c r="F17" i="10"/>
  <c r="C8" i="28"/>
  <c r="E13" i="28" s="1"/>
  <c r="F25" i="10" l="1"/>
  <c r="F26" i="10" s="1"/>
  <c r="F27" i="10" s="1"/>
  <c r="C9" i="28"/>
  <c r="C10" i="28" l="1"/>
  <c r="C11" i="28" s="1"/>
</calcChain>
</file>

<file path=xl/sharedStrings.xml><?xml version="1.0" encoding="utf-8"?>
<sst xmlns="http://schemas.openxmlformats.org/spreadsheetml/2006/main" count="39" uniqueCount="37">
  <si>
    <t>Количество</t>
  </si>
  <si>
    <t>№ по ред</t>
  </si>
  <si>
    <t>м2</t>
  </si>
  <si>
    <t>м3</t>
  </si>
  <si>
    <t>Ед. мярка</t>
  </si>
  <si>
    <t>I. Пътна част</t>
  </si>
  <si>
    <t>1.1. Земни работи</t>
  </si>
  <si>
    <t>1.2. Пътни работи</t>
  </si>
  <si>
    <t>Наименование на СМР</t>
  </si>
  <si>
    <t>Рекапитулация</t>
  </si>
  <si>
    <t>№</t>
  </si>
  <si>
    <t xml:space="preserve">Име улица </t>
  </si>
  <si>
    <t>Стойност лв. /без ДДС/</t>
  </si>
  <si>
    <t>ДДС</t>
  </si>
  <si>
    <t>Обща стойност без вкл. ДДС /лв./</t>
  </si>
  <si>
    <t>Обща стойност с вкл. ДДС /лв./</t>
  </si>
  <si>
    <t xml:space="preserve">Обект: Изготвяне на инвестиционен проект за реконструкция на улици "Атанас Манчев", "Бенковски" и "Септемврийци" в гр.Средец   </t>
  </si>
  <si>
    <t>лв/кв.м.</t>
  </si>
  <si>
    <t>ул."Ат.Манчев"</t>
  </si>
  <si>
    <t xml:space="preserve">Квадратни метри </t>
  </si>
  <si>
    <t>Обект: Ремонт тротоари ул. "Добротица" с. Кардам от ул. "Червеноармейска" до ул. "Опълченска".</t>
  </si>
  <si>
    <t>Основа от несортиран трошен камък за ниво, вкл. уплътняване, вкл. всички необходими разходи</t>
  </si>
  <si>
    <t>Ед. цена</t>
  </si>
  <si>
    <t>Обща 
цена</t>
  </si>
  <si>
    <t>Общо без ДДС:</t>
  </si>
  <si>
    <t>ДДС:</t>
  </si>
  <si>
    <t>Общо с ДДС:</t>
  </si>
  <si>
    <t>Градински бордюр 8/16/50 върху бетон С12/15 -10см</t>
  </si>
  <si>
    <t>м</t>
  </si>
  <si>
    <t>Направа на усилена армирана бетонова настилка с бетон В20 с d=10см. и армировъчна скара 20/20 N6, вкл. всички необходими разходи</t>
  </si>
  <si>
    <t>Направа на нова тротоарна настилка от цветни бетонови плочи 40/40/5, върху земно влажен цименто-пясъчен разтвор 1:3 5см вкл. всички необходими разходи</t>
  </si>
  <si>
    <t>Разваляне на тротоарна настилка (плочи и бетон), вкл. всички необходими разходи, товарене и транспорт до депо с. Стожер</t>
  </si>
  <si>
    <t xml:space="preserve">Изкоп земни почви вкл. товарене, транспорт и депониране. </t>
  </si>
  <si>
    <t>т</t>
  </si>
  <si>
    <t xml:space="preserve">Запълване на фуга между огради и тротоар със силен циментово пясъчен р-р </t>
  </si>
  <si>
    <t>м.л.</t>
  </si>
  <si>
    <t>Количествена сметка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</si>
</sst>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-#,##0"/>
  </numFmts>
  <fonts count="14" x14ac:knownFonts="1">
    <font>
      <sz val="10"/>
      <name val="Arial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u/>
      <sz val="11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3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/>
    </xf>
    <xf numFmtId="0" fontId="5" fillId="0" borderId="26" xfId="0" applyFont="1" applyBorder="1"/>
    <xf numFmtId="0" fontId="5" fillId="0" borderId="25" xfId="0" applyFont="1" applyBorder="1"/>
    <xf numFmtId="0" fontId="5" fillId="0" borderId="24" xfId="0" applyFont="1" applyBorder="1"/>
    <xf numFmtId="0" fontId="5" fillId="0" borderId="19" xfId="0" applyFont="1" applyBorder="1" applyAlignment="1">
      <alignment horizontal="center" vertical="center"/>
    </xf>
    <xf numFmtId="0" fontId="6" fillId="0" borderId="23" xfId="0" applyFont="1" applyBorder="1"/>
    <xf numFmtId="0" fontId="5" fillId="0" borderId="27" xfId="0" applyFont="1" applyBorder="1"/>
    <xf numFmtId="0" fontId="5" fillId="0" borderId="12" xfId="0" applyFont="1" applyBorder="1"/>
    <xf numFmtId="0" fontId="5" fillId="0" borderId="22" xfId="0" applyFont="1" applyBorder="1"/>
    <xf numFmtId="0" fontId="7" fillId="0" borderId="0" xfId="0" applyFont="1" applyAlignment="1">
      <alignment horizontal="right"/>
    </xf>
    <xf numFmtId="0" fontId="5" fillId="0" borderId="28" xfId="0" applyFont="1" applyBorder="1" applyAlignment="1">
      <alignment horizontal="center" vertical="center"/>
    </xf>
    <xf numFmtId="4" fontId="6" fillId="0" borderId="30" xfId="0" applyNumberFormat="1" applyFont="1" applyBorder="1"/>
    <xf numFmtId="4" fontId="5" fillId="0" borderId="31" xfId="0" applyNumberFormat="1" applyFont="1" applyBorder="1"/>
    <xf numFmtId="4" fontId="5" fillId="0" borderId="32" xfId="0" applyNumberFormat="1" applyFont="1" applyBorder="1"/>
    <xf numFmtId="0" fontId="5" fillId="0" borderId="0" xfId="0" applyFont="1"/>
    <xf numFmtId="2" fontId="6" fillId="0" borderId="0" xfId="0" applyNumberFormat="1" applyFont="1"/>
    <xf numFmtId="4" fontId="5" fillId="0" borderId="29" xfId="0" applyNumberFormat="1" applyFont="1" applyBorder="1"/>
    <xf numFmtId="0" fontId="2" fillId="0" borderId="0" xfId="0" applyFont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4" fontId="6" fillId="0" borderId="7" xfId="0" applyNumberFormat="1" applyFont="1" applyBorder="1"/>
    <xf numFmtId="4" fontId="5" fillId="0" borderId="24" xfId="0" applyNumberFormat="1" applyFont="1" applyBorder="1"/>
    <xf numFmtId="0" fontId="6" fillId="0" borderId="11" xfId="0" applyFont="1" applyBorder="1"/>
    <xf numFmtId="4" fontId="5" fillId="0" borderId="0" xfId="0" applyNumberFormat="1" applyFont="1"/>
    <xf numFmtId="4" fontId="5" fillId="5" borderId="0" xfId="0" applyNumberFormat="1" applyFont="1" applyFill="1"/>
    <xf numFmtId="0" fontId="5" fillId="5" borderId="0" xfId="0" applyFont="1" applyFill="1"/>
    <xf numFmtId="0" fontId="8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justify" wrapText="1"/>
    </xf>
    <xf numFmtId="0" fontId="2" fillId="0" borderId="0" xfId="0" applyFont="1" applyBorder="1" applyAlignment="1">
      <alignment horizontal="left" vertical="center" wrapText="1"/>
    </xf>
    <xf numFmtId="0" fontId="9" fillId="4" borderId="18" xfId="0" applyFont="1" applyFill="1" applyBorder="1" applyAlignment="1">
      <alignment horizontal="center" wrapText="1"/>
    </xf>
    <xf numFmtId="0" fontId="9" fillId="4" borderId="19" xfId="0" applyFont="1" applyFill="1" applyBorder="1" applyAlignment="1">
      <alignment horizontal="left" vertical="top" wrapText="1"/>
    </xf>
    <xf numFmtId="4" fontId="9" fillId="4" borderId="16" xfId="0" applyNumberFormat="1" applyFont="1" applyFill="1" applyBorder="1" applyAlignment="1">
      <alignment horizontal="center" wrapText="1"/>
    </xf>
    <xf numFmtId="4" fontId="9" fillId="4" borderId="17" xfId="0" applyNumberFormat="1" applyFont="1" applyFill="1" applyBorder="1" applyAlignment="1">
      <alignment horizontal="center" wrapText="1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wrapText="1"/>
    </xf>
    <xf numFmtId="0" fontId="10" fillId="0" borderId="9" xfId="0" applyFont="1" applyBorder="1" applyAlignment="1">
      <alignment horizontal="center"/>
    </xf>
    <xf numFmtId="4" fontId="11" fillId="0" borderId="37" xfId="0" applyNumberFormat="1" applyFont="1" applyBorder="1" applyAlignment="1">
      <alignment horizontal="right"/>
    </xf>
    <xf numFmtId="4" fontId="11" fillId="0" borderId="38" xfId="0" applyNumberFormat="1" applyFont="1" applyBorder="1" applyAlignment="1">
      <alignment horizontal="right"/>
    </xf>
    <xf numFmtId="4" fontId="11" fillId="0" borderId="10" xfId="0" applyNumberFormat="1" applyFont="1" applyBorder="1" applyAlignment="1">
      <alignment horizontal="right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wrapText="1"/>
    </xf>
    <xf numFmtId="0" fontId="10" fillId="0" borderId="2" xfId="0" applyFont="1" applyBorder="1" applyAlignment="1">
      <alignment horizontal="center"/>
    </xf>
    <xf numFmtId="4" fontId="11" fillId="0" borderId="39" xfId="0" applyNumberFormat="1" applyFont="1" applyBorder="1" applyAlignment="1">
      <alignment horizontal="right"/>
    </xf>
    <xf numFmtId="4" fontId="11" fillId="0" borderId="40" xfId="0" applyNumberFormat="1" applyFont="1" applyBorder="1" applyAlignment="1">
      <alignment horizontal="right"/>
    </xf>
    <xf numFmtId="2" fontId="11" fillId="0" borderId="7" xfId="0" applyNumberFormat="1" applyFont="1" applyBorder="1" applyAlignment="1">
      <alignment horizontal="right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wrapText="1"/>
    </xf>
    <xf numFmtId="0" fontId="10" fillId="0" borderId="5" xfId="0" applyFont="1" applyBorder="1" applyAlignment="1">
      <alignment horizontal="center"/>
    </xf>
    <xf numFmtId="4" fontId="11" fillId="0" borderId="41" xfId="0" applyNumberFormat="1" applyFont="1" applyBorder="1" applyAlignment="1">
      <alignment horizontal="right"/>
    </xf>
    <xf numFmtId="4" fontId="11" fillId="0" borderId="42" xfId="0" applyNumberFormat="1" applyFont="1" applyBorder="1" applyAlignment="1">
      <alignment horizontal="right"/>
    </xf>
    <xf numFmtId="4" fontId="11" fillId="0" borderId="11" xfId="0" applyNumberFormat="1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wrapText="1"/>
    </xf>
    <xf numFmtId="4" fontId="5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vertical="center" wrapText="1"/>
    </xf>
    <xf numFmtId="4" fontId="11" fillId="0" borderId="0" xfId="0" applyNumberFormat="1" applyFont="1" applyBorder="1" applyAlignment="1">
      <alignment horizont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4" fontId="11" fillId="0" borderId="10" xfId="0" applyNumberFormat="1" applyFont="1" applyFill="1" applyBorder="1" applyAlignment="1">
      <alignment horizontal="center" vertical="center" wrapText="1"/>
    </xf>
    <xf numFmtId="4" fontId="11" fillId="0" borderId="13" xfId="0" applyNumberFormat="1" applyFont="1" applyFill="1" applyBorder="1" applyAlignment="1">
      <alignment horizontal="center" vertical="center" wrapText="1"/>
    </xf>
    <xf numFmtId="4" fontId="11" fillId="0" borderId="10" xfId="0" applyNumberFormat="1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4" fontId="11" fillId="0" borderId="11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vertical="center"/>
    </xf>
    <xf numFmtId="0" fontId="11" fillId="0" borderId="11" xfId="0" applyFont="1" applyFill="1" applyBorder="1" applyAlignment="1"/>
    <xf numFmtId="0" fontId="12" fillId="0" borderId="15" xfId="0" applyFont="1" applyFill="1" applyBorder="1" applyAlignment="1">
      <alignment horizont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wrapText="1"/>
    </xf>
    <xf numFmtId="0" fontId="12" fillId="0" borderId="17" xfId="0" applyFont="1" applyFill="1" applyBorder="1" applyAlignment="1">
      <alignment horizontal="center" wrapText="1"/>
    </xf>
    <xf numFmtId="0" fontId="11" fillId="4" borderId="16" xfId="0" applyFont="1" applyFill="1" applyBorder="1" applyAlignment="1">
      <alignment horizontal="center"/>
    </xf>
    <xf numFmtId="0" fontId="13" fillId="3" borderId="18" xfId="0" applyFont="1" applyFill="1" applyBorder="1" applyAlignment="1">
      <alignment horizontal="center" wrapText="1"/>
    </xf>
    <xf numFmtId="0" fontId="9" fillId="3" borderId="19" xfId="0" applyFont="1" applyFill="1" applyBorder="1" applyAlignment="1">
      <alignment horizontal="left" vertical="top" wrapText="1"/>
    </xf>
    <xf numFmtId="0" fontId="10" fillId="3" borderId="16" xfId="0" applyFont="1" applyFill="1" applyBorder="1" applyAlignment="1">
      <alignment horizontal="center"/>
    </xf>
    <xf numFmtId="4" fontId="13" fillId="3" borderId="33" xfId="0" applyNumberFormat="1" applyFont="1" applyFill="1" applyBorder="1" applyAlignment="1">
      <alignment horizontal="center" wrapText="1"/>
    </xf>
    <xf numFmtId="4" fontId="9" fillId="3" borderId="16" xfId="0" applyNumberFormat="1" applyFont="1" applyFill="1" applyBorder="1" applyAlignment="1">
      <alignment horizontal="center" wrapText="1"/>
    </xf>
    <xf numFmtId="4" fontId="13" fillId="3" borderId="17" xfId="0" applyNumberFormat="1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center" wrapText="1"/>
    </xf>
    <xf numFmtId="0" fontId="13" fillId="0" borderId="9" xfId="0" applyFont="1" applyFill="1" applyBorder="1" applyAlignment="1">
      <alignment horizontal="left" vertical="top" wrapText="1"/>
    </xf>
    <xf numFmtId="0" fontId="10" fillId="0" borderId="9" xfId="0" applyFont="1" applyFill="1" applyBorder="1" applyAlignment="1">
      <alignment horizontal="center"/>
    </xf>
    <xf numFmtId="4" fontId="13" fillId="6" borderId="36" xfId="0" applyNumberFormat="1" applyFont="1" applyFill="1" applyBorder="1" applyAlignment="1">
      <alignment horizontal="right" wrapText="1"/>
    </xf>
    <xf numFmtId="0" fontId="13" fillId="0" borderId="2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/>
    </xf>
    <xf numFmtId="4" fontId="13" fillId="6" borderId="2" xfId="0" applyNumberFormat="1" applyFont="1" applyFill="1" applyBorder="1" applyAlignment="1">
      <alignment horizontal="right" wrapText="1"/>
    </xf>
    <xf numFmtId="4" fontId="13" fillId="6" borderId="7" xfId="0" applyNumberFormat="1" applyFont="1" applyFill="1" applyBorder="1" applyAlignment="1">
      <alignment horizontal="right" wrapText="1"/>
    </xf>
    <xf numFmtId="164" fontId="10" fillId="2" borderId="6" xfId="0" applyNumberFormat="1" applyFont="1" applyFill="1" applyBorder="1" applyAlignment="1">
      <alignment horizontal="center" wrapText="1"/>
    </xf>
    <xf numFmtId="4" fontId="13" fillId="0" borderId="9" xfId="0" applyNumberFormat="1" applyFont="1" applyFill="1" applyBorder="1" applyAlignment="1">
      <alignment horizontal="right" wrapText="1"/>
    </xf>
    <xf numFmtId="4" fontId="13" fillId="6" borderId="9" xfId="0" applyNumberFormat="1" applyFont="1" applyFill="1" applyBorder="1" applyAlignment="1">
      <alignment horizontal="right" wrapText="1"/>
    </xf>
    <xf numFmtId="4" fontId="13" fillId="6" borderId="10" xfId="0" applyNumberFormat="1" applyFont="1" applyFill="1" applyBorder="1" applyAlignment="1">
      <alignment horizontal="right" wrapText="1"/>
    </xf>
    <xf numFmtId="164" fontId="10" fillId="2" borderId="6" xfId="0" applyNumberFormat="1" applyFont="1" applyFill="1" applyBorder="1" applyAlignment="1">
      <alignment horizontal="center" vertical="center" wrapText="1"/>
    </xf>
    <xf numFmtId="164" fontId="13" fillId="2" borderId="2" xfId="0" applyNumberFormat="1" applyFont="1" applyFill="1" applyBorder="1" applyAlignment="1">
      <alignment horizontal="left" vertical="top" wrapText="1"/>
    </xf>
    <xf numFmtId="4" fontId="10" fillId="2" borderId="2" xfId="0" applyNumberFormat="1" applyFont="1" applyFill="1" applyBorder="1" applyAlignment="1">
      <alignment horizontal="right" wrapText="1"/>
    </xf>
    <xf numFmtId="164" fontId="10" fillId="2" borderId="43" xfId="0" applyNumberFormat="1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horizontal="left" wrapText="1"/>
    </xf>
    <xf numFmtId="0" fontId="10" fillId="0" borderId="35" xfId="0" applyFont="1" applyBorder="1" applyAlignment="1">
      <alignment horizontal="center" wrapText="1"/>
    </xf>
    <xf numFmtId="0" fontId="10" fillId="0" borderId="35" xfId="0" applyFont="1" applyBorder="1" applyAlignment="1">
      <alignment horizontal="right" wrapText="1"/>
    </xf>
    <xf numFmtId="0" fontId="10" fillId="0" borderId="45" xfId="0" applyFont="1" applyBorder="1" applyAlignment="1">
      <alignment horizontal="right" wrapText="1"/>
    </xf>
    <xf numFmtId="164" fontId="13" fillId="2" borderId="44" xfId="0" applyNumberFormat="1" applyFont="1" applyFill="1" applyBorder="1" applyAlignment="1">
      <alignment horizontal="left" vertical="top" wrapText="1"/>
    </xf>
    <xf numFmtId="4" fontId="13" fillId="2" borderId="39" xfId="0" applyNumberFormat="1" applyFont="1" applyFill="1" applyBorder="1" applyAlignment="1">
      <alignment horizontal="right" wrapText="1"/>
    </xf>
    <xf numFmtId="164" fontId="10" fillId="2" borderId="34" xfId="0" applyNumberFormat="1" applyFont="1" applyFill="1" applyBorder="1" applyAlignment="1">
      <alignment horizontal="center" wrapText="1"/>
    </xf>
    <xf numFmtId="0" fontId="10" fillId="0" borderId="14" xfId="0" applyFont="1" applyBorder="1" applyAlignment="1">
      <alignment wrapText="1"/>
    </xf>
    <xf numFmtId="0" fontId="10" fillId="0" borderId="14" xfId="0" applyFont="1" applyBorder="1" applyAlignment="1">
      <alignment horizontal="center"/>
    </xf>
    <xf numFmtId="4" fontId="10" fillId="0" borderId="14" xfId="0" applyNumberFormat="1" applyFont="1" applyFill="1" applyBorder="1" applyAlignment="1">
      <alignment horizontal="right" wrapText="1"/>
    </xf>
    <xf numFmtId="4" fontId="13" fillId="0" borderId="5" xfId="0" applyNumberFormat="1" applyFont="1" applyFill="1" applyBorder="1" applyAlignment="1">
      <alignment horizontal="right" wrapText="1"/>
    </xf>
    <xf numFmtId="4" fontId="13" fillId="0" borderId="11" xfId="0" applyNumberFormat="1" applyFont="1" applyFill="1" applyBorder="1" applyAlignment="1">
      <alignment horizontal="right" wrapText="1"/>
    </xf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4" fontId="10" fillId="2" borderId="37" xfId="0" applyNumberFormat="1" applyFont="1" applyFill="1" applyBorder="1" applyAlignment="1">
      <alignment horizontal="right" wrapText="1"/>
    </xf>
    <xf numFmtId="4" fontId="10" fillId="2" borderId="39" xfId="0" applyNumberFormat="1" applyFont="1" applyFill="1" applyBorder="1" applyAlignment="1">
      <alignment horizontal="right" wrapText="1"/>
    </xf>
    <xf numFmtId="4" fontId="13" fillId="6" borderId="5" xfId="0" applyNumberFormat="1" applyFont="1" applyFill="1" applyBorder="1" applyAlignment="1">
      <alignment horizontal="right" wrapText="1"/>
    </xf>
    <xf numFmtId="4" fontId="13" fillId="3" borderId="19" xfId="0" applyNumberFormat="1" applyFont="1" applyFill="1" applyBorder="1" applyAlignment="1">
      <alignment horizontal="center" wrapText="1"/>
    </xf>
    <xf numFmtId="4" fontId="13" fillId="3" borderId="16" xfId="0" applyNumberFormat="1" applyFont="1" applyFill="1" applyBorder="1" applyAlignment="1">
      <alignment horizontal="center" wrapText="1"/>
    </xf>
    <xf numFmtId="0" fontId="12" fillId="0" borderId="46" xfId="0" applyFont="1" applyFill="1" applyBorder="1" applyAlignment="1">
      <alignment horizontal="center" wrapText="1"/>
    </xf>
    <xf numFmtId="4" fontId="9" fillId="4" borderId="19" xfId="0" applyNumberFormat="1" applyFont="1" applyFill="1" applyBorder="1" applyAlignment="1">
      <alignment horizontal="center" wrapText="1"/>
    </xf>
  </cellXfs>
  <cellStyles count="3">
    <cellStyle name="Normal 2" xfId="1"/>
    <cellStyle name="Normal 2 2" xfId="2"/>
    <cellStyle name="Нормален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C1" workbookViewId="0">
      <selection activeCell="C35" sqref="C35"/>
    </sheetView>
  </sheetViews>
  <sheetFormatPr defaultRowHeight="14.25" x14ac:dyDescent="0.2"/>
  <cols>
    <col min="1" max="1" width="9.140625" style="9" customWidth="1"/>
    <col min="2" max="2" width="39.42578125" style="9" customWidth="1"/>
    <col min="3" max="3" width="27.42578125" style="9" customWidth="1"/>
    <col min="4" max="4" width="26" style="9" customWidth="1"/>
    <col min="5" max="5" width="23.28515625" style="9" customWidth="1"/>
    <col min="6" max="7" width="9.140625" style="9"/>
    <col min="8" max="8" width="11.85546875" style="9" bestFit="1" customWidth="1"/>
    <col min="9" max="9" width="10.28515625" style="9" bestFit="1" customWidth="1"/>
    <col min="10" max="16384" width="9.140625" style="9"/>
  </cols>
  <sheetData>
    <row r="1" spans="1:9" ht="40.5" customHeight="1" x14ac:dyDescent="0.2">
      <c r="A1" s="40" t="s">
        <v>16</v>
      </c>
      <c r="B1" s="40"/>
      <c r="C1" s="40"/>
      <c r="D1" s="29"/>
      <c r="E1" s="29"/>
      <c r="F1" s="29"/>
    </row>
    <row r="2" spans="1:9" ht="14.25" hidden="1" customHeight="1" x14ac:dyDescent="0.2">
      <c r="A2" s="40"/>
      <c r="B2" s="40"/>
      <c r="C2" s="40"/>
      <c r="D2" s="29"/>
      <c r="E2" s="29"/>
      <c r="F2" s="29"/>
    </row>
    <row r="3" spans="1:9" x14ac:dyDescent="0.2">
      <c r="A3" s="29"/>
      <c r="B3" s="29"/>
      <c r="C3" s="29"/>
      <c r="D3" s="29"/>
      <c r="E3" s="29"/>
      <c r="F3" s="29"/>
    </row>
    <row r="4" spans="1:9" ht="15" x14ac:dyDescent="0.25">
      <c r="A4" s="38" t="s">
        <v>9</v>
      </c>
      <c r="B4" s="38"/>
      <c r="C4" s="38"/>
    </row>
    <row r="5" spans="1:9" ht="15" customHeight="1" x14ac:dyDescent="0.2"/>
    <row r="6" spans="1:9" ht="15" thickBot="1" x14ac:dyDescent="0.25"/>
    <row r="7" spans="1:9" s="10" customFormat="1" ht="15.75" thickBot="1" x14ac:dyDescent="0.25">
      <c r="A7" s="11" t="s">
        <v>10</v>
      </c>
      <c r="B7" s="16" t="s">
        <v>11</v>
      </c>
      <c r="C7" s="22" t="s">
        <v>12</v>
      </c>
      <c r="D7" s="30" t="s">
        <v>19</v>
      </c>
    </row>
    <row r="8" spans="1:9" ht="15" thickBot="1" x14ac:dyDescent="0.25">
      <c r="A8" s="12">
        <v>1</v>
      </c>
      <c r="B8" s="17" t="s">
        <v>18</v>
      </c>
      <c r="C8" s="23" t="e">
        <f>'ул.Добротица, с.Кардам'!#REF!</f>
        <v>#REF!</v>
      </c>
      <c r="D8" s="31">
        <v>441.36</v>
      </c>
      <c r="H8" s="27"/>
      <c r="I8" s="27"/>
    </row>
    <row r="9" spans="1:9" ht="15" x14ac:dyDescent="0.25">
      <c r="A9" s="15"/>
      <c r="B9" s="18" t="s">
        <v>14</v>
      </c>
      <c r="C9" s="24" t="e">
        <f>SUM(C8:C8)</f>
        <v>#REF!</v>
      </c>
      <c r="D9" s="32"/>
      <c r="E9" s="26"/>
      <c r="H9" s="27"/>
    </row>
    <row r="10" spans="1:9" ht="15" x14ac:dyDescent="0.25">
      <c r="A10" s="13"/>
      <c r="B10" s="19" t="s">
        <v>13</v>
      </c>
      <c r="C10" s="28" t="e">
        <f>C9*20%</f>
        <v>#REF!</v>
      </c>
      <c r="D10" s="31"/>
      <c r="E10" s="34"/>
    </row>
    <row r="11" spans="1:9" ht="15.75" thickBot="1" x14ac:dyDescent="0.3">
      <c r="A11" s="14"/>
      <c r="B11" s="20" t="s">
        <v>15</v>
      </c>
      <c r="C11" s="25" t="e">
        <f>C9+C10</f>
        <v>#REF!</v>
      </c>
      <c r="D11" s="33"/>
      <c r="E11" s="26"/>
    </row>
    <row r="12" spans="1:9" ht="15" x14ac:dyDescent="0.25">
      <c r="E12" s="34"/>
    </row>
    <row r="13" spans="1:9" ht="15" x14ac:dyDescent="0.25">
      <c r="E13" s="35" t="e">
        <f>C8/D8</f>
        <v>#REF!</v>
      </c>
      <c r="F13" s="36" t="s">
        <v>17</v>
      </c>
    </row>
    <row r="14" spans="1:9" ht="15" x14ac:dyDescent="0.25">
      <c r="A14" s="21"/>
    </row>
    <row r="15" spans="1:9" ht="30" customHeight="1" x14ac:dyDescent="0.25">
      <c r="A15" s="39"/>
      <c r="B15" s="39"/>
      <c r="C15" s="39"/>
    </row>
  </sheetData>
  <mergeCells count="3">
    <mergeCell ref="A4:C4"/>
    <mergeCell ref="A15:C15"/>
    <mergeCell ref="A1:C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topLeftCell="A16" zoomScaleNormal="100" zoomScaleSheetLayoutView="90" workbookViewId="0">
      <selection activeCell="I18" sqref="I18"/>
    </sheetView>
  </sheetViews>
  <sheetFormatPr defaultRowHeight="12.75" x14ac:dyDescent="0.2"/>
  <cols>
    <col min="1" max="1" width="5.5703125" style="5" customWidth="1"/>
    <col min="2" max="2" width="51.5703125" style="7" customWidth="1"/>
    <col min="3" max="3" width="6.7109375" style="3" customWidth="1"/>
    <col min="4" max="4" width="8.42578125" style="6" customWidth="1"/>
    <col min="5" max="5" width="9.140625" style="4"/>
    <col min="6" max="6" width="10.140625" style="4" bestFit="1" customWidth="1"/>
    <col min="7" max="16384" width="9.140625" style="4"/>
  </cols>
  <sheetData>
    <row r="1" spans="1:6" ht="15" x14ac:dyDescent="0.25">
      <c r="A1" s="63"/>
      <c r="B1" s="64"/>
      <c r="C1" s="63"/>
      <c r="D1" s="65"/>
      <c r="E1" s="9"/>
      <c r="F1" s="9"/>
    </row>
    <row r="2" spans="1:6" ht="15" x14ac:dyDescent="0.25">
      <c r="A2" s="63"/>
      <c r="B2" s="64"/>
      <c r="C2" s="63"/>
      <c r="D2" s="65"/>
      <c r="E2" s="9"/>
      <c r="F2" s="9"/>
    </row>
    <row r="3" spans="1:6" ht="15" x14ac:dyDescent="0.25">
      <c r="A3" s="63"/>
      <c r="B3" s="64"/>
      <c r="C3" s="63"/>
      <c r="D3" s="65"/>
      <c r="E3" s="9"/>
      <c r="F3" s="9"/>
    </row>
    <row r="4" spans="1:6" ht="15" x14ac:dyDescent="0.25">
      <c r="A4" s="63"/>
      <c r="B4" s="64"/>
      <c r="C4" s="63"/>
      <c r="D4" s="65"/>
      <c r="E4" s="9"/>
      <c r="F4" s="9"/>
    </row>
    <row r="5" spans="1:6" s="1" customFormat="1" ht="14.25" customHeight="1" x14ac:dyDescent="0.2">
      <c r="A5" s="66" t="s">
        <v>20</v>
      </c>
      <c r="B5" s="66"/>
      <c r="C5" s="66"/>
      <c r="D5" s="66"/>
      <c r="E5" s="67"/>
      <c r="F5" s="67"/>
    </row>
    <row r="6" spans="1:6" s="1" customFormat="1" ht="15" customHeight="1" x14ac:dyDescent="0.2">
      <c r="A6" s="66"/>
      <c r="B6" s="66"/>
      <c r="C6" s="66"/>
      <c r="D6" s="66"/>
      <c r="E6" s="67"/>
      <c r="F6" s="67"/>
    </row>
    <row r="7" spans="1:6" s="1" customFormat="1" ht="15" customHeight="1" x14ac:dyDescent="0.2">
      <c r="A7" s="68"/>
      <c r="B7" s="68"/>
      <c r="C7" s="68"/>
      <c r="D7" s="68"/>
      <c r="E7" s="67"/>
      <c r="F7" s="67"/>
    </row>
    <row r="8" spans="1:6" s="1" customFormat="1" ht="15" customHeight="1" x14ac:dyDescent="0.2">
      <c r="A8" s="68"/>
      <c r="B8" s="68"/>
      <c r="C8" s="68"/>
      <c r="D8" s="68"/>
      <c r="E8" s="67"/>
      <c r="F8" s="67"/>
    </row>
    <row r="9" spans="1:6" s="1" customFormat="1" ht="15" x14ac:dyDescent="0.2">
      <c r="A9" s="69"/>
      <c r="B9" s="69"/>
      <c r="C9" s="69"/>
      <c r="D9" s="69"/>
      <c r="E9" s="67"/>
      <c r="F9" s="67"/>
    </row>
    <row r="10" spans="1:6" s="1" customFormat="1" ht="14.25" customHeight="1" x14ac:dyDescent="0.2">
      <c r="A10" s="70" t="s">
        <v>36</v>
      </c>
      <c r="B10" s="70"/>
      <c r="C10" s="70"/>
      <c r="D10" s="70"/>
      <c r="E10" s="67"/>
      <c r="F10" s="67"/>
    </row>
    <row r="11" spans="1:6" s="1" customFormat="1" ht="15.75" thickBot="1" x14ac:dyDescent="0.25">
      <c r="A11" s="71"/>
      <c r="B11" s="72"/>
      <c r="C11" s="71"/>
      <c r="D11" s="73"/>
      <c r="E11" s="67"/>
      <c r="F11" s="67"/>
    </row>
    <row r="12" spans="1:6" s="1" customFormat="1" ht="12.75" customHeight="1" x14ac:dyDescent="0.2">
      <c r="A12" s="74" t="s">
        <v>1</v>
      </c>
      <c r="B12" s="75" t="s">
        <v>8</v>
      </c>
      <c r="C12" s="76" t="s">
        <v>4</v>
      </c>
      <c r="D12" s="77" t="s">
        <v>0</v>
      </c>
      <c r="E12" s="78" t="s">
        <v>22</v>
      </c>
      <c r="F12" s="79" t="s">
        <v>23</v>
      </c>
    </row>
    <row r="13" spans="1:6" s="1" customFormat="1" ht="13.5" thickBot="1" x14ac:dyDescent="0.25">
      <c r="A13" s="80"/>
      <c r="B13" s="81"/>
      <c r="C13" s="82"/>
      <c r="D13" s="83"/>
      <c r="E13" s="84"/>
      <c r="F13" s="85"/>
    </row>
    <row r="14" spans="1:6" s="8" customFormat="1" ht="15.75" thickBot="1" x14ac:dyDescent="0.3">
      <c r="A14" s="86">
        <v>1</v>
      </c>
      <c r="B14" s="87">
        <v>2</v>
      </c>
      <c r="C14" s="88">
        <v>3</v>
      </c>
      <c r="D14" s="136">
        <v>4</v>
      </c>
      <c r="E14" s="88">
        <v>5</v>
      </c>
      <c r="F14" s="89">
        <v>6</v>
      </c>
    </row>
    <row r="15" spans="1:6" s="1" customFormat="1" ht="15" thickBot="1" x14ac:dyDescent="0.25">
      <c r="A15" s="41"/>
      <c r="B15" s="42" t="s">
        <v>5</v>
      </c>
      <c r="C15" s="90"/>
      <c r="D15" s="137"/>
      <c r="E15" s="43"/>
      <c r="F15" s="44"/>
    </row>
    <row r="16" spans="1:6" s="1" customFormat="1" ht="15.75" thickBot="1" x14ac:dyDescent="0.3">
      <c r="A16" s="91"/>
      <c r="B16" s="92" t="s">
        <v>6</v>
      </c>
      <c r="C16" s="93"/>
      <c r="D16" s="134"/>
      <c r="E16" s="95"/>
      <c r="F16" s="96"/>
    </row>
    <row r="17" spans="1:8" s="1" customFormat="1" ht="30" x14ac:dyDescent="0.25">
      <c r="A17" s="97">
        <v>1</v>
      </c>
      <c r="B17" s="98" t="s">
        <v>32</v>
      </c>
      <c r="C17" s="99" t="s">
        <v>3</v>
      </c>
      <c r="D17" s="131">
        <v>32</v>
      </c>
      <c r="E17" s="107"/>
      <c r="F17" s="100">
        <f>ROUND(D17*E17,2)</f>
        <v>0</v>
      </c>
    </row>
    <row r="18" spans="1:8" s="1" customFormat="1" ht="45.75" thickBot="1" x14ac:dyDescent="0.3">
      <c r="A18" s="97">
        <v>2</v>
      </c>
      <c r="B18" s="101" t="s">
        <v>31</v>
      </c>
      <c r="C18" s="102" t="s">
        <v>33</v>
      </c>
      <c r="D18" s="132">
        <v>112</v>
      </c>
      <c r="E18" s="133"/>
      <c r="F18" s="104">
        <f t="shared" ref="F18:F22" si="0">ROUND(D18*E18,2)</f>
        <v>0</v>
      </c>
    </row>
    <row r="19" spans="1:8" s="1" customFormat="1" ht="15.75" thickBot="1" x14ac:dyDescent="0.3">
      <c r="A19" s="91"/>
      <c r="B19" s="92" t="s">
        <v>7</v>
      </c>
      <c r="C19" s="93"/>
      <c r="D19" s="134"/>
      <c r="E19" s="135"/>
      <c r="F19" s="94"/>
      <c r="G19" s="2"/>
      <c r="H19" s="2"/>
    </row>
    <row r="20" spans="1:8" s="1" customFormat="1" ht="30" x14ac:dyDescent="0.25">
      <c r="A20" s="105">
        <v>3</v>
      </c>
      <c r="B20" s="52" t="s">
        <v>21</v>
      </c>
      <c r="C20" s="47" t="s">
        <v>3</v>
      </c>
      <c r="D20" s="106">
        <v>65</v>
      </c>
      <c r="E20" s="107"/>
      <c r="F20" s="108">
        <f t="shared" si="0"/>
        <v>0</v>
      </c>
      <c r="G20" s="2"/>
      <c r="H20" s="2"/>
    </row>
    <row r="21" spans="1:8" s="1" customFormat="1" ht="45" x14ac:dyDescent="0.25">
      <c r="A21" s="109">
        <v>4</v>
      </c>
      <c r="B21" s="110" t="s">
        <v>30</v>
      </c>
      <c r="C21" s="53" t="s">
        <v>2</v>
      </c>
      <c r="D21" s="111">
        <v>646</v>
      </c>
      <c r="E21" s="103"/>
      <c r="F21" s="104">
        <f>ROUND(D21*E21,2)</f>
        <v>0</v>
      </c>
      <c r="G21" s="2"/>
      <c r="H21" s="2"/>
    </row>
    <row r="22" spans="1:8" s="1" customFormat="1" ht="30" x14ac:dyDescent="0.25">
      <c r="A22" s="112">
        <v>5</v>
      </c>
      <c r="B22" s="113" t="s">
        <v>34</v>
      </c>
      <c r="C22" s="114" t="s">
        <v>35</v>
      </c>
      <c r="D22" s="115">
        <v>360</v>
      </c>
      <c r="E22" s="116"/>
      <c r="F22" s="100">
        <f t="shared" si="0"/>
        <v>0</v>
      </c>
      <c r="G22" s="2"/>
      <c r="H22" s="2"/>
    </row>
    <row r="23" spans="1:8" s="1" customFormat="1" ht="15" x14ac:dyDescent="0.25">
      <c r="A23" s="112">
        <v>6</v>
      </c>
      <c r="B23" s="117" t="s">
        <v>27</v>
      </c>
      <c r="C23" s="53" t="s">
        <v>28</v>
      </c>
      <c r="D23" s="118">
        <v>315</v>
      </c>
      <c r="E23" s="103"/>
      <c r="F23" s="104">
        <f>ROUND(D23*E23,2)</f>
        <v>0</v>
      </c>
      <c r="G23" s="2"/>
      <c r="H23" s="2"/>
    </row>
    <row r="24" spans="1:8" s="1" customFormat="1" ht="45.75" thickBot="1" x14ac:dyDescent="0.3">
      <c r="A24" s="119">
        <v>7</v>
      </c>
      <c r="B24" s="120" t="s">
        <v>29</v>
      </c>
      <c r="C24" s="121" t="s">
        <v>2</v>
      </c>
      <c r="D24" s="122">
        <v>281</v>
      </c>
      <c r="E24" s="123"/>
      <c r="F24" s="124">
        <f>ROUND(D24*E24,2)</f>
        <v>0</v>
      </c>
      <c r="G24" s="2"/>
      <c r="H24" s="2"/>
    </row>
    <row r="25" spans="1:8" ht="15" x14ac:dyDescent="0.25">
      <c r="A25" s="45"/>
      <c r="B25" s="46"/>
      <c r="C25" s="47"/>
      <c r="D25" s="48" t="s">
        <v>24</v>
      </c>
      <c r="E25" s="49"/>
      <c r="F25" s="50">
        <f>SUM(F15:F24)</f>
        <v>0</v>
      </c>
    </row>
    <row r="26" spans="1:8" ht="15" x14ac:dyDescent="0.25">
      <c r="A26" s="51"/>
      <c r="B26" s="52"/>
      <c r="C26" s="53"/>
      <c r="D26" s="54" t="s">
        <v>25</v>
      </c>
      <c r="E26" s="55"/>
      <c r="F26" s="56">
        <f>F25*20%</f>
        <v>0</v>
      </c>
    </row>
    <row r="27" spans="1:8" ht="15.75" thickBot="1" x14ac:dyDescent="0.3">
      <c r="A27" s="57"/>
      <c r="B27" s="58"/>
      <c r="C27" s="59"/>
      <c r="D27" s="60" t="s">
        <v>26</v>
      </c>
      <c r="E27" s="61"/>
      <c r="F27" s="62">
        <f>F25+F26</f>
        <v>0</v>
      </c>
      <c r="G27" s="37"/>
    </row>
    <row r="28" spans="1:8" ht="15" x14ac:dyDescent="0.25">
      <c r="A28" s="125"/>
      <c r="B28" s="126"/>
      <c r="C28" s="127"/>
      <c r="D28" s="73"/>
      <c r="E28" s="128"/>
      <c r="F28" s="128"/>
    </row>
    <row r="29" spans="1:8" ht="15" x14ac:dyDescent="0.25">
      <c r="A29" s="129"/>
      <c r="B29" s="126"/>
      <c r="C29" s="130"/>
      <c r="D29" s="73"/>
      <c r="E29" s="128"/>
      <c r="F29" s="128"/>
    </row>
    <row r="30" spans="1:8" ht="15" x14ac:dyDescent="0.25">
      <c r="A30" s="130"/>
      <c r="B30" s="126"/>
      <c r="C30" s="130"/>
      <c r="D30" s="73"/>
      <c r="E30" s="128"/>
      <c r="F30" s="128"/>
    </row>
    <row r="31" spans="1:8" ht="15" x14ac:dyDescent="0.25">
      <c r="A31" s="130"/>
      <c r="B31" s="126"/>
      <c r="C31" s="130"/>
      <c r="D31" s="73"/>
      <c r="E31" s="128"/>
      <c r="F31" s="128"/>
    </row>
    <row r="32" spans="1:8" ht="15" x14ac:dyDescent="0.25">
      <c r="A32" s="130"/>
      <c r="B32" s="126"/>
      <c r="C32" s="130"/>
      <c r="D32" s="73"/>
      <c r="E32" s="128"/>
      <c r="F32" s="128"/>
    </row>
    <row r="33" spans="1:6" ht="15" x14ac:dyDescent="0.25">
      <c r="A33" s="130"/>
      <c r="B33" s="126"/>
      <c r="C33" s="130"/>
      <c r="D33" s="73"/>
      <c r="E33" s="128"/>
      <c r="F33" s="128"/>
    </row>
    <row r="34" spans="1:6" ht="15" x14ac:dyDescent="0.25">
      <c r="A34" s="130"/>
      <c r="B34" s="126"/>
      <c r="C34" s="130"/>
      <c r="D34" s="73"/>
      <c r="E34" s="128"/>
      <c r="F34" s="128"/>
    </row>
    <row r="35" spans="1:6" ht="15" x14ac:dyDescent="0.25">
      <c r="A35" s="130"/>
      <c r="B35" s="126"/>
      <c r="C35" s="130"/>
      <c r="D35" s="73"/>
      <c r="E35" s="128"/>
      <c r="F35" s="128"/>
    </row>
    <row r="36" spans="1:6" ht="15" x14ac:dyDescent="0.25">
      <c r="A36" s="130"/>
      <c r="B36" s="126"/>
      <c r="C36" s="130"/>
      <c r="D36" s="73"/>
      <c r="E36" s="128"/>
      <c r="F36" s="128"/>
    </row>
    <row r="37" spans="1:6" ht="15" x14ac:dyDescent="0.25">
      <c r="A37" s="130"/>
      <c r="B37" s="126"/>
      <c r="C37" s="130"/>
      <c r="D37" s="73"/>
      <c r="E37" s="128"/>
      <c r="F37" s="128"/>
    </row>
    <row r="38" spans="1:6" ht="15" x14ac:dyDescent="0.25">
      <c r="A38" s="130"/>
      <c r="B38" s="126"/>
      <c r="C38" s="130"/>
      <c r="D38" s="73"/>
      <c r="E38" s="128"/>
      <c r="F38" s="128"/>
    </row>
    <row r="39" spans="1:6" ht="15" x14ac:dyDescent="0.25">
      <c r="A39" s="130"/>
      <c r="B39" s="126"/>
      <c r="C39" s="130"/>
      <c r="D39" s="73"/>
      <c r="E39" s="128"/>
      <c r="F39" s="128"/>
    </row>
  </sheetData>
  <mergeCells count="12">
    <mergeCell ref="E12:E13"/>
    <mergeCell ref="F12:F13"/>
    <mergeCell ref="D25:E25"/>
    <mergeCell ref="D26:E26"/>
    <mergeCell ref="D27:E27"/>
    <mergeCell ref="A5:D6"/>
    <mergeCell ref="A9:D9"/>
    <mergeCell ref="A10:D10"/>
    <mergeCell ref="A12:A13"/>
    <mergeCell ref="B12:B13"/>
    <mergeCell ref="C12:C13"/>
    <mergeCell ref="D12:D13"/>
  </mergeCells>
  <pageMargins left="0.85" right="0.15748031496062992" top="0.59055118110236227" bottom="0.51181102362204722" header="0.31496062992125984" footer="0.6692913385826772"/>
  <pageSetup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Рекапитулация</vt:lpstr>
      <vt:lpstr>ул.Добротица, с.Кардам</vt:lpstr>
    </vt:vector>
  </TitlesOfParts>
  <Company>OPRD Managing Authority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Kolichestvena smetka</dc:title>
  <dc:creator>Implementation Unit</dc:creator>
  <cp:lastModifiedBy>Потребител на Windows</cp:lastModifiedBy>
  <cp:revision>1</cp:revision>
  <cp:lastPrinted>2022-10-17T05:05:04Z</cp:lastPrinted>
  <dcterms:created xsi:type="dcterms:W3CDTF">2000-04-10T10:46:44Z</dcterms:created>
  <dcterms:modified xsi:type="dcterms:W3CDTF">2022-10-17T05:07:15Z</dcterms:modified>
</cp:coreProperties>
</file>